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руск" sheetId="1" r:id="rId1"/>
    <sheet name="матем" sheetId="2" r:id="rId2"/>
    <sheet name="физ" sheetId="3" r:id="rId3"/>
    <sheet name="хим" sheetId="4" r:id="rId4"/>
    <sheet name="инф" sheetId="5" r:id="rId5"/>
    <sheet name="био" sheetId="6" r:id="rId6"/>
    <sheet name="ист" sheetId="7" r:id="rId7"/>
    <sheet name="гео" sheetId="8" r:id="rId8"/>
    <sheet name="иняз" sheetId="9" r:id="rId9"/>
    <sheet name="общ" sheetId="10" r:id="rId10"/>
    <sheet name="лит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<sst xmlns="http://schemas.openxmlformats.org/spreadsheetml/2006/main" count="831" uniqueCount="98">
  <si>
    <t>сш.с. Валдгейм</t>
  </si>
  <si>
    <t>сш.с. Дубовое</t>
  </si>
  <si>
    <t xml:space="preserve">сш.с. Бабстово </t>
  </si>
  <si>
    <t>сш.с. Биджан</t>
  </si>
  <si>
    <t xml:space="preserve">сш.с. Лазарево </t>
  </si>
  <si>
    <t>сш №2 г. Облучье</t>
  </si>
  <si>
    <t>сш №3 г. Облучье</t>
  </si>
  <si>
    <t>сш №4 пгт. Хинганск</t>
  </si>
  <si>
    <t>сш №9 пгт. Известковый</t>
  </si>
  <si>
    <t>сш №10 пгт. Кульдур</t>
  </si>
  <si>
    <t>сш №15 пгт. Биракан</t>
  </si>
  <si>
    <t>сш №18 пгт. Теплоозерск</t>
  </si>
  <si>
    <t>сш №24 пгт. Бира</t>
  </si>
  <si>
    <t>сш. №2 пгт. Николаевка</t>
  </si>
  <si>
    <t>сш. № 7 пгт. Николаевка</t>
  </si>
  <si>
    <t>ОУ</t>
  </si>
  <si>
    <t>кол-во участников</t>
  </si>
  <si>
    <t>%</t>
  </si>
  <si>
    <t>результативность</t>
  </si>
  <si>
    <t>УКП с.Ленинское</t>
  </si>
  <si>
    <t>МАТЕМАТИКА</t>
  </si>
  <si>
    <t>кол-во участников набравших менее 36 баллов</t>
  </si>
  <si>
    <t>сш № 1</t>
  </si>
  <si>
    <t>сш № 5</t>
  </si>
  <si>
    <t>сш № 7</t>
  </si>
  <si>
    <t>сш № 10</t>
  </si>
  <si>
    <t>сш № 11</t>
  </si>
  <si>
    <t>сш № 16</t>
  </si>
  <si>
    <t>г.Биробиджан</t>
  </si>
  <si>
    <t>Биробиджанский</t>
  </si>
  <si>
    <t>сш с.Ленинское</t>
  </si>
  <si>
    <t xml:space="preserve">Ленинский </t>
  </si>
  <si>
    <t>Облученский</t>
  </si>
  <si>
    <t>сш с.Амурзет</t>
  </si>
  <si>
    <t>Октябрьский</t>
  </si>
  <si>
    <t xml:space="preserve">Смидовичский </t>
  </si>
  <si>
    <t>Итого по ОУ</t>
  </si>
  <si>
    <t>ЦО</t>
  </si>
  <si>
    <t>вып. пр.лет</t>
  </si>
  <si>
    <t xml:space="preserve">Итого по области </t>
  </si>
  <si>
    <t>БИОЛОГИЯ</t>
  </si>
  <si>
    <t>сш с.Найфельд</t>
  </si>
  <si>
    <t>сш с.Е-Никольское</t>
  </si>
  <si>
    <t>сш. № 5 с. Камышовка</t>
  </si>
  <si>
    <t>сш № 11 с.Волочаевка</t>
  </si>
  <si>
    <t>сш № 18 п.Приамурский</t>
  </si>
  <si>
    <t>сш № 23</t>
  </si>
  <si>
    <t>ш-и № 27 г.Облучье</t>
  </si>
  <si>
    <t>сш № 3 п.Смидович</t>
  </si>
  <si>
    <t>сш № 10 п.Волочаевка</t>
  </si>
  <si>
    <t>сш № 8</t>
  </si>
  <si>
    <t>СПО</t>
  </si>
  <si>
    <t>сш с. Бирофельд</t>
  </si>
  <si>
    <t>сш с. Надеждинское</t>
  </si>
  <si>
    <t>сш с. Птичник</t>
  </si>
  <si>
    <t>сш №4 с. Даниловка</t>
  </si>
  <si>
    <t>ПУ 3</t>
  </si>
  <si>
    <t>ПУ 2</t>
  </si>
  <si>
    <t>ЛИТЕРАТУРА</t>
  </si>
  <si>
    <t>ИНФОРМАТИКА И ИКТ</t>
  </si>
  <si>
    <t>кол-во участников набравших менее 40 баллов</t>
  </si>
  <si>
    <t>кол-во участников набравших менее 32 баллов</t>
  </si>
  <si>
    <t>РУССКИЙ ЯЗЫК</t>
  </si>
  <si>
    <t>ПУ 7</t>
  </si>
  <si>
    <t>спец. ПУ</t>
  </si>
  <si>
    <t>сш. №1 п. Смидович</t>
  </si>
  <si>
    <t>ЦО "Ступени"</t>
  </si>
  <si>
    <t>ХИМИЯ</t>
  </si>
  <si>
    <t>кол-во участников набравших менее 39 баллов</t>
  </si>
  <si>
    <t>ОБЩЕСТВОЗНАНИЕ</t>
  </si>
  <si>
    <t>ГЕОГРАФИЯ</t>
  </si>
  <si>
    <t>ИСТОРИЯ</t>
  </si>
  <si>
    <t>ФИЗИКА</t>
  </si>
  <si>
    <t>сш № 6</t>
  </si>
  <si>
    <t>Лицей ПГУ</t>
  </si>
  <si>
    <t>Средний балл</t>
  </si>
  <si>
    <t>ИНОСТРАННЫЕ ЯЗЫКИ</t>
  </si>
  <si>
    <t>РФ</t>
  </si>
  <si>
    <t>максимальный балл</t>
  </si>
  <si>
    <t>кол-во участников набравших менее 37 баллов</t>
  </si>
  <si>
    <t xml:space="preserve">минимальный балл </t>
  </si>
  <si>
    <t>ПЛ</t>
  </si>
  <si>
    <t>сш №5 с. Пашково</t>
  </si>
  <si>
    <t>сш №8 с. Аур</t>
  </si>
  <si>
    <t>кол-во участников набравших менее 20 баллов</t>
  </si>
  <si>
    <t>сш с.Ек-Никольское</t>
  </si>
  <si>
    <t>ВПЛ без аттест</t>
  </si>
  <si>
    <t>кол-во участников набравших менее 24 баллов</t>
  </si>
  <si>
    <t>сш с. Дежнево</t>
  </si>
  <si>
    <t>5 чел. (сш №1, 5, 23, с. Найфельд, 18 п. Теплоозерск)</t>
  </si>
  <si>
    <t>средний балл</t>
  </si>
  <si>
    <t>2 чел,  сш №1 г. Биробиджан</t>
  </si>
  <si>
    <t>2013 год</t>
  </si>
  <si>
    <t>средний балл (англ. яз)</t>
  </si>
  <si>
    <t>средний балл (нем. яз)</t>
  </si>
  <si>
    <t>кол-во участников набравших менее 20 балла</t>
  </si>
  <si>
    <t>1 чел. сш №23</t>
  </si>
  <si>
    <t>1 чел. сш с. Амурзет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</si>
</sst>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%"/>
    <numFmt numFmtId="186" formatCode="0.0"/>
    <numFmt numFmtId="187" formatCode="0.000"/>
    <numFmt numFmtId="188" formatCode="[$-FC19]d\ mmmm\ yyyy\ &quot;г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184" fontId="2" fillId="34" borderId="10" xfId="0" applyNumberFormat="1" applyFont="1" applyFill="1" applyBorder="1" applyAlignment="1">
      <alignment horizontal="center" vertical="top"/>
    </xf>
    <xf numFmtId="184" fontId="2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4" fontId="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84" fontId="2" fillId="38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6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1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26.57421875" style="18" customWidth="1"/>
    <col min="2" max="2" width="11.7109375" style="18" customWidth="1"/>
    <col min="3" max="3" width="13.140625" style="18" customWidth="1"/>
    <col min="4" max="4" width="11.57421875" style="18" customWidth="1"/>
    <col min="5" max="5" width="17.7109375" style="18" customWidth="1"/>
    <col min="6" max="6" width="9.57421875" style="38" customWidth="1"/>
    <col min="7" max="16384" width="9.140625" style="18" customWidth="1"/>
  </cols>
  <sheetData>
    <row r="1" spans="1:5" ht="15.75">
      <c r="A1" s="46" t="s">
        <v>62</v>
      </c>
      <c r="B1" s="46"/>
      <c r="C1" s="46"/>
      <c r="D1" s="46"/>
      <c r="E1" s="46"/>
    </row>
    <row r="2" spans="1:6" ht="80.25" customHeight="1">
      <c r="A2" s="21" t="s">
        <v>15</v>
      </c>
      <c r="B2" s="22" t="s">
        <v>16</v>
      </c>
      <c r="C2" s="22" t="s">
        <v>87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81</v>
      </c>
      <c r="C3" s="5"/>
      <c r="D3" s="9">
        <f aca="true" t="shared" si="0" ref="D3:D35">C3/B3</f>
        <v>0</v>
      </c>
      <c r="E3" s="9">
        <f aca="true" t="shared" si="1" ref="E3:E35">100%-D3</f>
        <v>1</v>
      </c>
      <c r="F3" s="5">
        <v>70</v>
      </c>
    </row>
    <row r="4" spans="1:6" ht="15.75">
      <c r="A4" s="1" t="s">
        <v>46</v>
      </c>
      <c r="B4" s="5">
        <v>72</v>
      </c>
      <c r="C4" s="5"/>
      <c r="D4" s="9">
        <f t="shared" si="0"/>
        <v>0</v>
      </c>
      <c r="E4" s="9">
        <f t="shared" si="1"/>
        <v>1</v>
      </c>
      <c r="F4" s="5">
        <v>66</v>
      </c>
    </row>
    <row r="5" spans="1:6" ht="15.75">
      <c r="A5" s="1" t="s">
        <v>23</v>
      </c>
      <c r="B5" s="5">
        <v>66</v>
      </c>
      <c r="C5" s="5"/>
      <c r="D5" s="9">
        <f t="shared" si="0"/>
        <v>0</v>
      </c>
      <c r="E5" s="9">
        <f t="shared" si="1"/>
        <v>1</v>
      </c>
      <c r="F5" s="39">
        <v>69.36363636363636</v>
      </c>
    </row>
    <row r="6" spans="1:6" ht="15.75">
      <c r="A6" s="1" t="s">
        <v>73</v>
      </c>
      <c r="B6" s="5">
        <v>11</v>
      </c>
      <c r="C6" s="5"/>
      <c r="D6" s="9">
        <f t="shared" si="0"/>
        <v>0</v>
      </c>
      <c r="E6" s="9">
        <f t="shared" si="1"/>
        <v>1</v>
      </c>
      <c r="F6" s="39">
        <v>57.45454545454545</v>
      </c>
    </row>
    <row r="7" spans="1:6" ht="15.75">
      <c r="A7" s="1" t="s">
        <v>24</v>
      </c>
      <c r="B7" s="5">
        <v>29</v>
      </c>
      <c r="C7" s="5"/>
      <c r="D7" s="9">
        <f t="shared" si="0"/>
        <v>0</v>
      </c>
      <c r="E7" s="9">
        <f t="shared" si="1"/>
        <v>1</v>
      </c>
      <c r="F7" s="39">
        <v>67.27586206896552</v>
      </c>
    </row>
    <row r="8" spans="1:6" ht="15.75">
      <c r="A8" s="1" t="s">
        <v>50</v>
      </c>
      <c r="B8" s="5">
        <v>15</v>
      </c>
      <c r="C8" s="5">
        <v>1</v>
      </c>
      <c r="D8" s="9">
        <f t="shared" si="0"/>
        <v>0.06666666666666667</v>
      </c>
      <c r="E8" s="9">
        <f t="shared" si="1"/>
        <v>0.9333333333333333</v>
      </c>
      <c r="F8" s="39">
        <v>54.46666666666667</v>
      </c>
    </row>
    <row r="9" spans="1:6" ht="15.75">
      <c r="A9" s="1" t="s">
        <v>25</v>
      </c>
      <c r="B9" s="5">
        <v>24</v>
      </c>
      <c r="C9" s="5"/>
      <c r="D9" s="9">
        <f t="shared" si="0"/>
        <v>0</v>
      </c>
      <c r="E9" s="9">
        <f t="shared" si="1"/>
        <v>1</v>
      </c>
      <c r="F9" s="39">
        <v>59.625</v>
      </c>
    </row>
    <row r="10" spans="1:6" ht="15.75">
      <c r="A10" s="1" t="s">
        <v>26</v>
      </c>
      <c r="B10" s="5">
        <v>29</v>
      </c>
      <c r="C10" s="5"/>
      <c r="D10" s="9">
        <f t="shared" si="0"/>
        <v>0</v>
      </c>
      <c r="E10" s="9">
        <f t="shared" si="1"/>
        <v>1</v>
      </c>
      <c r="F10" s="39">
        <v>60.827586206896555</v>
      </c>
    </row>
    <row r="11" spans="1:6" ht="15.75">
      <c r="A11" s="1" t="s">
        <v>27</v>
      </c>
      <c r="B11" s="5">
        <v>13</v>
      </c>
      <c r="C11" s="5"/>
      <c r="D11" s="9">
        <f t="shared" si="0"/>
        <v>0</v>
      </c>
      <c r="E11" s="9">
        <f t="shared" si="1"/>
        <v>1</v>
      </c>
      <c r="F11" s="39">
        <v>56.92307692307692</v>
      </c>
    </row>
    <row r="12" spans="1:6" ht="15.75">
      <c r="A12" s="33" t="s">
        <v>28</v>
      </c>
      <c r="B12" s="34">
        <f>SUM(B3:B11)</f>
        <v>340</v>
      </c>
      <c r="C12" s="34">
        <f>SUM(C3:C11)</f>
        <v>1</v>
      </c>
      <c r="D12" s="35">
        <f t="shared" si="0"/>
        <v>0.0029411764705882353</v>
      </c>
      <c r="E12" s="35">
        <f t="shared" si="1"/>
        <v>0.9970588235294118</v>
      </c>
      <c r="F12" s="40">
        <v>66</v>
      </c>
    </row>
    <row r="13" spans="1:6" ht="15.75">
      <c r="A13" s="20" t="s">
        <v>52</v>
      </c>
      <c r="B13" s="17">
        <v>12</v>
      </c>
      <c r="C13" s="17"/>
      <c r="D13" s="9">
        <f t="shared" si="0"/>
        <v>0</v>
      </c>
      <c r="E13" s="9">
        <f t="shared" si="1"/>
        <v>1</v>
      </c>
      <c r="F13" s="39">
        <v>54.25</v>
      </c>
    </row>
    <row r="14" spans="1:6" ht="15.75">
      <c r="A14" s="11" t="s">
        <v>0</v>
      </c>
      <c r="B14" s="12">
        <v>16</v>
      </c>
      <c r="C14" s="12"/>
      <c r="D14" s="9">
        <f t="shared" si="0"/>
        <v>0</v>
      </c>
      <c r="E14" s="9">
        <f t="shared" si="1"/>
        <v>1</v>
      </c>
      <c r="F14" s="39">
        <v>57.375</v>
      </c>
    </row>
    <row r="15" spans="1:6" ht="15.75">
      <c r="A15" s="11" t="s">
        <v>53</v>
      </c>
      <c r="B15" s="12">
        <v>6</v>
      </c>
      <c r="C15" s="12"/>
      <c r="D15" s="9">
        <f t="shared" si="0"/>
        <v>0</v>
      </c>
      <c r="E15" s="9">
        <f t="shared" si="1"/>
        <v>1</v>
      </c>
      <c r="F15" s="39">
        <v>49.166666666666664</v>
      </c>
    </row>
    <row r="16" spans="1:6" ht="15.75">
      <c r="A16" s="1" t="s">
        <v>1</v>
      </c>
      <c r="B16" s="5">
        <v>8</v>
      </c>
      <c r="C16" s="5">
        <v>1</v>
      </c>
      <c r="D16" s="9">
        <f t="shared" si="0"/>
        <v>0.125</v>
      </c>
      <c r="E16" s="9">
        <f t="shared" si="1"/>
        <v>0.875</v>
      </c>
      <c r="F16" s="39">
        <v>39.125</v>
      </c>
    </row>
    <row r="17" spans="1:6" ht="15.75">
      <c r="A17" s="1" t="s">
        <v>41</v>
      </c>
      <c r="B17" s="5">
        <v>9</v>
      </c>
      <c r="C17" s="5"/>
      <c r="D17" s="9">
        <f t="shared" si="0"/>
        <v>0</v>
      </c>
      <c r="E17" s="9">
        <f t="shared" si="1"/>
        <v>1</v>
      </c>
      <c r="F17" s="39">
        <v>57.333333333333336</v>
      </c>
    </row>
    <row r="18" spans="1:6" ht="15.75">
      <c r="A18" s="1" t="s">
        <v>54</v>
      </c>
      <c r="B18" s="5">
        <v>15</v>
      </c>
      <c r="C18" s="5"/>
      <c r="D18" s="9">
        <f t="shared" si="0"/>
        <v>0</v>
      </c>
      <c r="E18" s="9">
        <f t="shared" si="1"/>
        <v>1</v>
      </c>
      <c r="F18" s="39">
        <v>61</v>
      </c>
    </row>
    <row r="19" spans="1:6" ht="15.75">
      <c r="A19" s="4" t="s">
        <v>29</v>
      </c>
      <c r="B19" s="6">
        <f>SUM(B13:B18)</f>
        <v>66</v>
      </c>
      <c r="C19" s="6">
        <f>SUM(C13:C18)</f>
        <v>1</v>
      </c>
      <c r="D19" s="10">
        <f t="shared" si="0"/>
        <v>0.015151515151515152</v>
      </c>
      <c r="E19" s="10">
        <f t="shared" si="1"/>
        <v>0.9848484848484849</v>
      </c>
      <c r="F19" s="40">
        <v>55</v>
      </c>
    </row>
    <row r="20" spans="1:6" ht="15.75">
      <c r="A20" s="2" t="s">
        <v>2</v>
      </c>
      <c r="B20" s="5">
        <v>8</v>
      </c>
      <c r="C20" s="5"/>
      <c r="D20" s="9">
        <f t="shared" si="0"/>
        <v>0</v>
      </c>
      <c r="E20" s="9">
        <f t="shared" si="1"/>
        <v>1</v>
      </c>
      <c r="F20" s="39">
        <v>55.125</v>
      </c>
    </row>
    <row r="21" spans="1:6" ht="15.75">
      <c r="A21" s="2" t="s">
        <v>3</v>
      </c>
      <c r="B21" s="5">
        <v>8</v>
      </c>
      <c r="C21" s="5"/>
      <c r="D21" s="9">
        <f t="shared" si="0"/>
        <v>0</v>
      </c>
      <c r="E21" s="9">
        <f t="shared" si="1"/>
        <v>1</v>
      </c>
      <c r="F21" s="39">
        <v>66.125</v>
      </c>
    </row>
    <row r="22" spans="1:6" ht="15.75">
      <c r="A22" s="2" t="s">
        <v>88</v>
      </c>
      <c r="B22" s="5">
        <v>9</v>
      </c>
      <c r="C22" s="5"/>
      <c r="D22" s="9">
        <f t="shared" si="0"/>
        <v>0</v>
      </c>
      <c r="E22" s="9">
        <f t="shared" si="1"/>
        <v>1</v>
      </c>
      <c r="F22" s="39">
        <v>45.55555555555556</v>
      </c>
    </row>
    <row r="23" spans="1:6" ht="15.75">
      <c r="A23" s="1" t="s">
        <v>4</v>
      </c>
      <c r="B23" s="5">
        <v>7</v>
      </c>
      <c r="C23" s="5"/>
      <c r="D23" s="9">
        <f t="shared" si="0"/>
        <v>0</v>
      </c>
      <c r="E23" s="9">
        <f t="shared" si="1"/>
        <v>1</v>
      </c>
      <c r="F23" s="39">
        <v>56</v>
      </c>
    </row>
    <row r="24" spans="1:6" ht="15.75">
      <c r="A24" s="1" t="s">
        <v>30</v>
      </c>
      <c r="B24" s="5">
        <v>38</v>
      </c>
      <c r="C24" s="5">
        <v>0</v>
      </c>
      <c r="D24" s="9">
        <f t="shared" si="0"/>
        <v>0</v>
      </c>
      <c r="E24" s="9">
        <f t="shared" si="1"/>
        <v>1</v>
      </c>
      <c r="F24" s="39">
        <v>56.63157894736842</v>
      </c>
    </row>
    <row r="25" spans="1:6" ht="15.75">
      <c r="A25" s="4" t="s">
        <v>31</v>
      </c>
      <c r="B25" s="6">
        <f>SUM(B20:B24)</f>
        <v>70</v>
      </c>
      <c r="C25" s="6">
        <f>SUM(C20:C24)</f>
        <v>0</v>
      </c>
      <c r="D25" s="10">
        <f t="shared" si="0"/>
        <v>0</v>
      </c>
      <c r="E25" s="10">
        <f t="shared" si="1"/>
        <v>1</v>
      </c>
      <c r="F25" s="41">
        <v>56</v>
      </c>
    </row>
    <row r="26" spans="1:6" ht="15.75">
      <c r="A26" s="2" t="s">
        <v>5</v>
      </c>
      <c r="B26" s="5">
        <v>13</v>
      </c>
      <c r="C26" s="5"/>
      <c r="D26" s="9">
        <f t="shared" si="0"/>
        <v>0</v>
      </c>
      <c r="E26" s="9">
        <f t="shared" si="1"/>
        <v>1</v>
      </c>
      <c r="F26" s="39">
        <v>53.46153846153846</v>
      </c>
    </row>
    <row r="27" spans="1:6" ht="15.75">
      <c r="A27" s="2" t="s">
        <v>6</v>
      </c>
      <c r="B27" s="5">
        <v>36</v>
      </c>
      <c r="C27" s="5"/>
      <c r="D27" s="9">
        <f t="shared" si="0"/>
        <v>0</v>
      </c>
      <c r="E27" s="9">
        <f t="shared" si="1"/>
        <v>1</v>
      </c>
      <c r="F27" s="39">
        <v>62.611111111111114</v>
      </c>
    </row>
    <row r="28" spans="1:6" ht="15.75">
      <c r="A28" s="1" t="s">
        <v>7</v>
      </c>
      <c r="B28" s="5">
        <v>10</v>
      </c>
      <c r="C28" s="5"/>
      <c r="D28" s="9">
        <f t="shared" si="0"/>
        <v>0</v>
      </c>
      <c r="E28" s="9">
        <f t="shared" si="1"/>
        <v>1</v>
      </c>
      <c r="F28" s="39">
        <v>65.8</v>
      </c>
    </row>
    <row r="29" spans="1:6" ht="15.75">
      <c r="A29" s="1" t="s">
        <v>82</v>
      </c>
      <c r="B29" s="5">
        <v>4</v>
      </c>
      <c r="C29" s="5"/>
      <c r="D29" s="9">
        <f>C29/B29</f>
        <v>0</v>
      </c>
      <c r="E29" s="9">
        <f>100%-D29</f>
        <v>1</v>
      </c>
      <c r="F29" s="39">
        <v>58</v>
      </c>
    </row>
    <row r="30" spans="1:6" ht="15.75">
      <c r="A30" s="2" t="s">
        <v>8</v>
      </c>
      <c r="B30" s="5">
        <v>11</v>
      </c>
      <c r="C30" s="5"/>
      <c r="D30" s="9">
        <f t="shared" si="0"/>
        <v>0</v>
      </c>
      <c r="E30" s="9">
        <f t="shared" si="1"/>
        <v>1</v>
      </c>
      <c r="F30" s="39">
        <v>57.54545454545455</v>
      </c>
    </row>
    <row r="31" spans="1:6" ht="15.75">
      <c r="A31" s="2" t="s">
        <v>9</v>
      </c>
      <c r="B31" s="5">
        <v>8</v>
      </c>
      <c r="C31" s="5"/>
      <c r="D31" s="9">
        <f t="shared" si="0"/>
        <v>0</v>
      </c>
      <c r="E31" s="9">
        <f t="shared" si="1"/>
        <v>1</v>
      </c>
      <c r="F31" s="39">
        <v>52.625</v>
      </c>
    </row>
    <row r="32" spans="1:6" ht="15.75">
      <c r="A32" s="2" t="s">
        <v>10</v>
      </c>
      <c r="B32" s="5">
        <v>27</v>
      </c>
      <c r="C32" s="5"/>
      <c r="D32" s="9">
        <f t="shared" si="0"/>
        <v>0</v>
      </c>
      <c r="E32" s="9">
        <f t="shared" si="1"/>
        <v>1</v>
      </c>
      <c r="F32" s="39">
        <v>60</v>
      </c>
    </row>
    <row r="33" spans="1:6" ht="15.75">
      <c r="A33" s="2" t="s">
        <v>11</v>
      </c>
      <c r="B33" s="5">
        <v>35</v>
      </c>
      <c r="C33" s="5">
        <v>1</v>
      </c>
      <c r="D33" s="9">
        <f t="shared" si="0"/>
        <v>0.02857142857142857</v>
      </c>
      <c r="E33" s="9">
        <f t="shared" si="1"/>
        <v>0.9714285714285714</v>
      </c>
      <c r="F33" s="39">
        <v>57.97142857142857</v>
      </c>
    </row>
    <row r="34" spans="1:6" ht="15.75">
      <c r="A34" s="2" t="s">
        <v>12</v>
      </c>
      <c r="B34" s="5">
        <v>8</v>
      </c>
      <c r="C34" s="5"/>
      <c r="D34" s="9">
        <f t="shared" si="0"/>
        <v>0</v>
      </c>
      <c r="E34" s="9">
        <f t="shared" si="1"/>
        <v>1</v>
      </c>
      <c r="F34" s="39">
        <v>55.75</v>
      </c>
    </row>
    <row r="35" spans="1:6" ht="15.75">
      <c r="A35" s="4" t="s">
        <v>32</v>
      </c>
      <c r="B35" s="6">
        <f>SUM(B26:B34)</f>
        <v>152</v>
      </c>
      <c r="C35" s="6">
        <f>SUM(C26:C34)</f>
        <v>1</v>
      </c>
      <c r="D35" s="10">
        <f t="shared" si="0"/>
        <v>0.006578947368421052</v>
      </c>
      <c r="E35" s="10">
        <f t="shared" si="1"/>
        <v>0.993421052631579</v>
      </c>
      <c r="F35" s="41">
        <v>59</v>
      </c>
    </row>
    <row r="36" spans="1:6" ht="15.75">
      <c r="A36" s="1" t="s">
        <v>33</v>
      </c>
      <c r="B36" s="5">
        <v>19</v>
      </c>
      <c r="C36" s="5"/>
      <c r="D36" s="9">
        <f aca="true" t="shared" si="2" ref="D36:D64">C36/B36</f>
        <v>0</v>
      </c>
      <c r="E36" s="9">
        <f aca="true" t="shared" si="3" ref="E36:E64">100%-D36</f>
        <v>1</v>
      </c>
      <c r="F36" s="39">
        <v>63.31578947368421</v>
      </c>
    </row>
    <row r="37" spans="1:6" ht="15.75">
      <c r="A37" s="1" t="s">
        <v>42</v>
      </c>
      <c r="B37" s="5">
        <v>19</v>
      </c>
      <c r="C37" s="5"/>
      <c r="D37" s="9">
        <f t="shared" si="2"/>
        <v>0</v>
      </c>
      <c r="E37" s="9">
        <f t="shared" si="3"/>
        <v>1</v>
      </c>
      <c r="F37" s="39">
        <v>59.63157894736842</v>
      </c>
    </row>
    <row r="38" spans="1:6" ht="15.75">
      <c r="A38" s="4" t="s">
        <v>34</v>
      </c>
      <c r="B38" s="6">
        <f>B37+B36</f>
        <v>38</v>
      </c>
      <c r="C38" s="6">
        <f>C37+C36</f>
        <v>0</v>
      </c>
      <c r="D38" s="10">
        <f t="shared" si="2"/>
        <v>0</v>
      </c>
      <c r="E38" s="10">
        <f t="shared" si="3"/>
        <v>1</v>
      </c>
      <c r="F38" s="41">
        <v>61</v>
      </c>
    </row>
    <row r="39" spans="1:6" ht="15.75">
      <c r="A39" s="1" t="s">
        <v>65</v>
      </c>
      <c r="B39" s="17">
        <v>18</v>
      </c>
      <c r="C39" s="17"/>
      <c r="D39" s="9">
        <f t="shared" si="2"/>
        <v>0</v>
      </c>
      <c r="E39" s="9">
        <f t="shared" si="3"/>
        <v>1</v>
      </c>
      <c r="F39" s="39">
        <v>51.5</v>
      </c>
    </row>
    <row r="40" spans="1:6" ht="15.75">
      <c r="A40" s="1" t="s">
        <v>13</v>
      </c>
      <c r="B40" s="5">
        <v>9</v>
      </c>
      <c r="C40" s="5"/>
      <c r="D40" s="9">
        <f t="shared" si="2"/>
        <v>0</v>
      </c>
      <c r="E40" s="9">
        <f t="shared" si="3"/>
        <v>1</v>
      </c>
      <c r="F40" s="39">
        <v>62.111111111111114</v>
      </c>
    </row>
    <row r="41" spans="1:6" ht="15.75">
      <c r="A41" s="1" t="s">
        <v>48</v>
      </c>
      <c r="B41" s="5">
        <v>22</v>
      </c>
      <c r="C41" s="5"/>
      <c r="D41" s="9">
        <f t="shared" si="2"/>
        <v>0</v>
      </c>
      <c r="E41" s="9">
        <f t="shared" si="3"/>
        <v>1</v>
      </c>
      <c r="F41" s="39">
        <v>56.40909090909091</v>
      </c>
    </row>
    <row r="42" spans="1:6" ht="15.75">
      <c r="A42" s="1" t="s">
        <v>55</v>
      </c>
      <c r="B42" s="5">
        <v>14</v>
      </c>
      <c r="C42" s="5"/>
      <c r="D42" s="9">
        <f t="shared" si="2"/>
        <v>0</v>
      </c>
      <c r="E42" s="9">
        <f t="shared" si="3"/>
        <v>1</v>
      </c>
      <c r="F42" s="39">
        <v>51.785714285714285</v>
      </c>
    </row>
    <row r="43" spans="1:6" ht="15.75">
      <c r="A43" s="3" t="s">
        <v>43</v>
      </c>
      <c r="B43" s="5">
        <v>7</v>
      </c>
      <c r="C43" s="5"/>
      <c r="D43" s="9">
        <f t="shared" si="2"/>
        <v>0</v>
      </c>
      <c r="E43" s="9">
        <f t="shared" si="3"/>
        <v>1</v>
      </c>
      <c r="F43" s="39">
        <v>65</v>
      </c>
    </row>
    <row r="44" spans="1:6" ht="15.75">
      <c r="A44" s="1" t="s">
        <v>14</v>
      </c>
      <c r="B44" s="17">
        <v>29</v>
      </c>
      <c r="C44" s="5">
        <v>1</v>
      </c>
      <c r="D44" s="9">
        <f t="shared" si="2"/>
        <v>0.034482758620689655</v>
      </c>
      <c r="E44" s="9">
        <f t="shared" si="3"/>
        <v>0.9655172413793104</v>
      </c>
      <c r="F44" s="39">
        <v>55.724137931034484</v>
      </c>
    </row>
    <row r="45" spans="1:6" ht="15.75">
      <c r="A45" s="1" t="s">
        <v>83</v>
      </c>
      <c r="B45" s="17">
        <v>6</v>
      </c>
      <c r="C45" s="5"/>
      <c r="D45" s="9">
        <f>C45/B45</f>
        <v>0</v>
      </c>
      <c r="E45" s="9">
        <f>100%-D45</f>
        <v>1</v>
      </c>
      <c r="F45" s="39">
        <v>51.166666666666664</v>
      </c>
    </row>
    <row r="46" spans="1:6" ht="15.75">
      <c r="A46" s="1" t="s">
        <v>49</v>
      </c>
      <c r="B46" s="5">
        <v>10</v>
      </c>
      <c r="C46" s="5"/>
      <c r="D46" s="9">
        <f t="shared" si="2"/>
        <v>0</v>
      </c>
      <c r="E46" s="9">
        <f t="shared" si="3"/>
        <v>1</v>
      </c>
      <c r="F46" s="39">
        <v>52.6</v>
      </c>
    </row>
    <row r="47" spans="1:6" ht="15.75">
      <c r="A47" s="1" t="s">
        <v>44</v>
      </c>
      <c r="B47" s="5">
        <v>14</v>
      </c>
      <c r="C47" s="5"/>
      <c r="D47" s="9">
        <f t="shared" si="2"/>
        <v>0</v>
      </c>
      <c r="E47" s="9">
        <f t="shared" si="3"/>
        <v>1</v>
      </c>
      <c r="F47" s="39">
        <v>51.642857142857146</v>
      </c>
    </row>
    <row r="48" spans="1:6" ht="15.75">
      <c r="A48" s="1" t="s">
        <v>45</v>
      </c>
      <c r="B48" s="5">
        <v>12</v>
      </c>
      <c r="C48" s="5"/>
      <c r="D48" s="9">
        <f t="shared" si="2"/>
        <v>0</v>
      </c>
      <c r="E48" s="9">
        <f t="shared" si="3"/>
        <v>1</v>
      </c>
      <c r="F48" s="39">
        <v>54.5</v>
      </c>
    </row>
    <row r="49" spans="1:6" ht="15.75">
      <c r="A49" s="4" t="s">
        <v>35</v>
      </c>
      <c r="B49" s="6">
        <f>SUM(B39:B48)</f>
        <v>141</v>
      </c>
      <c r="C49" s="6">
        <f>SUM(C39:C48)</f>
        <v>1</v>
      </c>
      <c r="D49" s="10">
        <f t="shared" si="2"/>
        <v>0.0070921985815602835</v>
      </c>
      <c r="E49" s="10">
        <f t="shared" si="3"/>
        <v>0.9929078014184397</v>
      </c>
      <c r="F49" s="40">
        <v>55</v>
      </c>
    </row>
    <row r="50" spans="1:6" ht="15.75">
      <c r="A50" s="20" t="s">
        <v>66</v>
      </c>
      <c r="B50" s="17">
        <v>4</v>
      </c>
      <c r="C50" s="28"/>
      <c r="D50" s="9">
        <f>C50/B50</f>
        <v>0</v>
      </c>
      <c r="E50" s="9">
        <f>100%-D50</f>
        <v>1</v>
      </c>
      <c r="F50" s="5">
        <v>64</v>
      </c>
    </row>
    <row r="51" spans="1:6" ht="15.75">
      <c r="A51" s="1" t="s">
        <v>47</v>
      </c>
      <c r="B51" s="17">
        <v>13</v>
      </c>
      <c r="C51" s="28"/>
      <c r="D51" s="9">
        <f>C51/B51</f>
        <v>0</v>
      </c>
      <c r="E51" s="9">
        <f>100%-D51</f>
        <v>1</v>
      </c>
      <c r="F51" s="5">
        <v>61</v>
      </c>
    </row>
    <row r="52" spans="1:6" s="36" customFormat="1" ht="15.75">
      <c r="A52" s="1" t="s">
        <v>74</v>
      </c>
      <c r="B52" s="17">
        <v>17</v>
      </c>
      <c r="C52" s="17"/>
      <c r="D52" s="9">
        <f t="shared" si="2"/>
        <v>0</v>
      </c>
      <c r="E52" s="9">
        <f t="shared" si="3"/>
        <v>1</v>
      </c>
      <c r="F52" s="17">
        <v>67</v>
      </c>
    </row>
    <row r="53" spans="1:6" ht="15.75">
      <c r="A53" s="13" t="s">
        <v>36</v>
      </c>
      <c r="B53" s="14">
        <f>B49+B38+B35+B25+B19+B12+B52+B50+B51</f>
        <v>841</v>
      </c>
      <c r="C53" s="14">
        <f>C49+C38+C35+C25+C19+C12+C52+C50+C51</f>
        <v>4</v>
      </c>
      <c r="D53" s="15">
        <f t="shared" si="2"/>
        <v>0.0047562425683709865</v>
      </c>
      <c r="E53" s="15">
        <f t="shared" si="3"/>
        <v>0.995243757431629</v>
      </c>
      <c r="F53" s="27">
        <v>61</v>
      </c>
    </row>
    <row r="54" spans="1:6" ht="15.75">
      <c r="A54" s="1" t="s">
        <v>37</v>
      </c>
      <c r="B54" s="5">
        <v>30</v>
      </c>
      <c r="C54" s="5">
        <v>2</v>
      </c>
      <c r="D54" s="9">
        <f t="shared" si="2"/>
        <v>0.06666666666666667</v>
      </c>
      <c r="E54" s="9">
        <f t="shared" si="3"/>
        <v>0.9333333333333333</v>
      </c>
      <c r="F54" s="5">
        <v>42</v>
      </c>
    </row>
    <row r="55" spans="1:6" ht="15.75">
      <c r="A55" s="1" t="s">
        <v>19</v>
      </c>
      <c r="B55" s="5">
        <v>5</v>
      </c>
      <c r="C55" s="5">
        <v>2</v>
      </c>
      <c r="D55" s="9">
        <f>C55/B55</f>
        <v>0.4</v>
      </c>
      <c r="E55" s="9">
        <f>100%-D55</f>
        <v>0.6</v>
      </c>
      <c r="F55" s="5">
        <v>33</v>
      </c>
    </row>
    <row r="56" spans="1:6" ht="15.75">
      <c r="A56" s="1" t="s">
        <v>38</v>
      </c>
      <c r="B56" s="5">
        <v>20</v>
      </c>
      <c r="C56" s="5"/>
      <c r="D56" s="9">
        <f t="shared" si="2"/>
        <v>0</v>
      </c>
      <c r="E56" s="9">
        <f t="shared" si="3"/>
        <v>1</v>
      </c>
      <c r="F56" s="5">
        <v>52</v>
      </c>
    </row>
    <row r="57" spans="1:6" ht="15.75">
      <c r="A57" s="1" t="s">
        <v>86</v>
      </c>
      <c r="B57" s="5">
        <v>8</v>
      </c>
      <c r="C57" s="5"/>
      <c r="D57" s="9">
        <f t="shared" si="2"/>
        <v>0</v>
      </c>
      <c r="E57" s="9">
        <f t="shared" si="3"/>
        <v>1</v>
      </c>
      <c r="F57" s="5">
        <v>39</v>
      </c>
    </row>
    <row r="58" spans="1:6" ht="15.75">
      <c r="A58" s="1" t="s">
        <v>51</v>
      </c>
      <c r="B58" s="5"/>
      <c r="C58" s="5"/>
      <c r="D58" s="9"/>
      <c r="E58" s="9"/>
      <c r="F58" s="5"/>
    </row>
    <row r="59" spans="1:6" ht="16.5" customHeight="1">
      <c r="A59" s="1" t="s">
        <v>81</v>
      </c>
      <c r="B59" s="5"/>
      <c r="C59" s="5"/>
      <c r="D59" s="9"/>
      <c r="E59" s="9"/>
      <c r="F59" s="5"/>
    </row>
    <row r="60" spans="1:6" ht="15.75">
      <c r="A60" s="1" t="s">
        <v>57</v>
      </c>
      <c r="B60" s="5"/>
      <c r="C60" s="5"/>
      <c r="D60" s="9"/>
      <c r="E60" s="9"/>
      <c r="F60" s="5"/>
    </row>
    <row r="61" spans="1:6" ht="15.75">
      <c r="A61" s="1" t="s">
        <v>56</v>
      </c>
      <c r="B61" s="5"/>
      <c r="C61" s="5"/>
      <c r="D61" s="9"/>
      <c r="E61" s="9"/>
      <c r="F61" s="5"/>
    </row>
    <row r="62" spans="1:6" ht="15.75">
      <c r="A62" s="1" t="s">
        <v>63</v>
      </c>
      <c r="B62" s="5"/>
      <c r="C62" s="5"/>
      <c r="D62" s="9"/>
      <c r="E62" s="9"/>
      <c r="F62" s="5"/>
    </row>
    <row r="63" spans="1:6" ht="15.75">
      <c r="A63" s="1" t="s">
        <v>64</v>
      </c>
      <c r="B63" s="5">
        <v>7</v>
      </c>
      <c r="C63" s="5"/>
      <c r="D63" s="9">
        <f t="shared" si="2"/>
        <v>0</v>
      </c>
      <c r="E63" s="9">
        <f t="shared" si="3"/>
        <v>1</v>
      </c>
      <c r="F63" s="5">
        <v>43</v>
      </c>
    </row>
    <row r="64" spans="1:6" ht="15.75">
      <c r="A64" s="7" t="s">
        <v>39</v>
      </c>
      <c r="B64" s="8">
        <f>B53+SUM(B54:B63)</f>
        <v>911</v>
      </c>
      <c r="C64" s="8">
        <f>C53+SUM(C54:C63)</f>
        <v>8</v>
      </c>
      <c r="D64" s="16">
        <f t="shared" si="2"/>
        <v>0.008781558726673985</v>
      </c>
      <c r="E64" s="16">
        <f t="shared" si="3"/>
        <v>0.991218441273326</v>
      </c>
      <c r="F64" s="27">
        <v>59</v>
      </c>
    </row>
    <row r="65" spans="1:6" ht="15.75">
      <c r="A65" s="26" t="s">
        <v>75</v>
      </c>
      <c r="B65" s="27">
        <v>59</v>
      </c>
      <c r="C65" s="27" t="s">
        <v>77</v>
      </c>
      <c r="D65" s="24"/>
      <c r="E65" s="37"/>
      <c r="F65" s="5">
        <v>62.5</v>
      </c>
    </row>
    <row r="66" spans="1:6" ht="15.75">
      <c r="A66" s="20" t="s">
        <v>80</v>
      </c>
      <c r="B66" s="17">
        <v>11</v>
      </c>
      <c r="C66" s="50"/>
      <c r="D66" s="51"/>
      <c r="E66" s="52"/>
      <c r="F66" s="5"/>
    </row>
    <row r="67" spans="1:6" ht="31.5" customHeight="1">
      <c r="A67" s="31" t="s">
        <v>78</v>
      </c>
      <c r="B67" s="32">
        <v>95</v>
      </c>
      <c r="C67" s="47" t="s">
        <v>89</v>
      </c>
      <c r="D67" s="48"/>
      <c r="E67" s="49"/>
      <c r="F67" s="5"/>
    </row>
    <row r="69" ht="15.75">
      <c r="A69" s="18" t="s">
        <v>92</v>
      </c>
    </row>
    <row r="70" spans="1:2" ht="15.75">
      <c r="A70" s="18" t="s">
        <v>90</v>
      </c>
      <c r="B70" s="18">
        <v>58</v>
      </c>
    </row>
    <row r="71" spans="1:2" ht="15.75">
      <c r="A71" s="18" t="s">
        <v>18</v>
      </c>
      <c r="B71" s="43">
        <v>0.977</v>
      </c>
    </row>
  </sheetData>
  <sheetProtection/>
  <mergeCells count="3">
    <mergeCell ref="A1:E1"/>
    <mergeCell ref="C67:E67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1"/>
  <sheetViews>
    <sheetView tabSelected="1" zoomScalePageLayoutView="0" workbookViewId="0" topLeftCell="A1">
      <selection activeCell="A1" sqref="A1:F66"/>
    </sheetView>
  </sheetViews>
  <sheetFormatPr defaultColWidth="9.140625" defaultRowHeight="12.75"/>
  <cols>
    <col min="1" max="1" width="37.8515625" style="0" customWidth="1"/>
    <col min="2" max="2" width="11.7109375" style="0" customWidth="1"/>
    <col min="3" max="3" width="13.140625" style="0" customWidth="1"/>
    <col min="4" max="4" width="11.57421875" style="0" customWidth="1"/>
    <col min="5" max="5" width="18.140625" style="0" customWidth="1"/>
  </cols>
  <sheetData>
    <row r="1" spans="1:5" ht="12.75">
      <c r="A1" s="53" t="s">
        <v>69</v>
      </c>
      <c r="B1" s="53"/>
      <c r="C1" s="53"/>
      <c r="D1" s="53"/>
      <c r="E1" s="53"/>
    </row>
    <row r="2" spans="1:6" ht="80.25" customHeight="1">
      <c r="A2" s="21" t="s">
        <v>15</v>
      </c>
      <c r="B2" s="22" t="s">
        <v>16</v>
      </c>
      <c r="C2" s="22" t="s">
        <v>68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59</v>
      </c>
      <c r="C3" s="5">
        <v>3</v>
      </c>
      <c r="D3" s="9">
        <f aca="true" t="shared" si="0" ref="D3:D63">C3/B3</f>
        <v>0.05084745762711865</v>
      </c>
      <c r="E3" s="9">
        <f aca="true" t="shared" si="1" ref="E3:E63">100%-D3</f>
        <v>0.9491525423728814</v>
      </c>
      <c r="F3" s="5">
        <v>60</v>
      </c>
    </row>
    <row r="4" spans="1:6" ht="15.75">
      <c r="A4" s="1" t="s">
        <v>46</v>
      </c>
      <c r="B4" s="5">
        <v>61</v>
      </c>
      <c r="C4" s="5">
        <v>2</v>
      </c>
      <c r="D4" s="9">
        <f t="shared" si="0"/>
        <v>0.03278688524590164</v>
      </c>
      <c r="E4" s="9">
        <f t="shared" si="1"/>
        <v>0.9672131147540983</v>
      </c>
      <c r="F4" s="5">
        <v>55</v>
      </c>
    </row>
    <row r="5" spans="1:6" ht="15.75">
      <c r="A5" s="1" t="s">
        <v>23</v>
      </c>
      <c r="B5" s="5">
        <v>49</v>
      </c>
      <c r="C5" s="5">
        <v>2</v>
      </c>
      <c r="D5" s="9">
        <f t="shared" si="0"/>
        <v>0.04081632653061224</v>
      </c>
      <c r="E5" s="9">
        <f t="shared" si="1"/>
        <v>0.9591836734693877</v>
      </c>
      <c r="F5" s="5">
        <v>54</v>
      </c>
    </row>
    <row r="6" spans="1:6" ht="15.75">
      <c r="A6" s="1" t="s">
        <v>73</v>
      </c>
      <c r="B6" s="5">
        <v>7</v>
      </c>
      <c r="C6" s="5">
        <v>3</v>
      </c>
      <c r="D6" s="9">
        <f t="shared" si="0"/>
        <v>0.42857142857142855</v>
      </c>
      <c r="E6" s="9">
        <f t="shared" si="1"/>
        <v>0.5714285714285714</v>
      </c>
      <c r="F6" s="5">
        <v>50</v>
      </c>
    </row>
    <row r="7" spans="1:6" ht="15.75">
      <c r="A7" s="1" t="s">
        <v>24</v>
      </c>
      <c r="B7" s="5">
        <v>23</v>
      </c>
      <c r="C7" s="5"/>
      <c r="D7" s="9">
        <f t="shared" si="0"/>
        <v>0</v>
      </c>
      <c r="E7" s="9">
        <f t="shared" si="1"/>
        <v>1</v>
      </c>
      <c r="F7" s="5">
        <v>58</v>
      </c>
    </row>
    <row r="8" spans="1:6" ht="15.75">
      <c r="A8" s="1" t="s">
        <v>50</v>
      </c>
      <c r="B8" s="5">
        <v>13</v>
      </c>
      <c r="C8" s="5">
        <v>1</v>
      </c>
      <c r="D8" s="9">
        <f t="shared" si="0"/>
        <v>0.07692307692307693</v>
      </c>
      <c r="E8" s="9">
        <f t="shared" si="1"/>
        <v>0.9230769230769231</v>
      </c>
      <c r="F8" s="5">
        <v>50</v>
      </c>
    </row>
    <row r="9" spans="1:6" ht="15.75">
      <c r="A9" s="1" t="s">
        <v>25</v>
      </c>
      <c r="B9" s="5">
        <v>21</v>
      </c>
      <c r="C9" s="5">
        <v>3</v>
      </c>
      <c r="D9" s="9">
        <f t="shared" si="0"/>
        <v>0.14285714285714285</v>
      </c>
      <c r="E9" s="9">
        <f t="shared" si="1"/>
        <v>0.8571428571428572</v>
      </c>
      <c r="F9" s="5">
        <v>48</v>
      </c>
    </row>
    <row r="10" spans="1:6" ht="15.75">
      <c r="A10" s="1" t="s">
        <v>26</v>
      </c>
      <c r="B10" s="5">
        <v>26</v>
      </c>
      <c r="C10" s="5"/>
      <c r="D10" s="9">
        <f t="shared" si="0"/>
        <v>0</v>
      </c>
      <c r="E10" s="9">
        <f t="shared" si="1"/>
        <v>1</v>
      </c>
      <c r="F10" s="5">
        <v>51</v>
      </c>
    </row>
    <row r="11" spans="1:6" ht="15.75">
      <c r="A11" s="1" t="s">
        <v>27</v>
      </c>
      <c r="B11" s="5">
        <v>10</v>
      </c>
      <c r="C11" s="5">
        <v>4</v>
      </c>
      <c r="D11" s="9">
        <f t="shared" si="0"/>
        <v>0.4</v>
      </c>
      <c r="E11" s="9">
        <f t="shared" si="1"/>
        <v>0.6</v>
      </c>
      <c r="F11" s="5">
        <v>41</v>
      </c>
    </row>
    <row r="12" spans="1:6" ht="15.75">
      <c r="A12" s="4" t="s">
        <v>28</v>
      </c>
      <c r="B12" s="6">
        <f>SUM(B3:B11)</f>
        <v>269</v>
      </c>
      <c r="C12" s="6">
        <f>SUM(C3:C11)</f>
        <v>18</v>
      </c>
      <c r="D12" s="10">
        <f t="shared" si="0"/>
        <v>0.06691449814126393</v>
      </c>
      <c r="E12" s="10">
        <f t="shared" si="1"/>
        <v>0.9330855018587361</v>
      </c>
      <c r="F12" s="34">
        <v>54</v>
      </c>
    </row>
    <row r="13" spans="1:6" ht="15.75">
      <c r="A13" s="20" t="s">
        <v>52</v>
      </c>
      <c r="B13" s="17">
        <v>3</v>
      </c>
      <c r="C13" s="17">
        <v>1</v>
      </c>
      <c r="D13" s="9">
        <f t="shared" si="0"/>
        <v>0.3333333333333333</v>
      </c>
      <c r="E13" s="9">
        <f t="shared" si="1"/>
        <v>0.6666666666666667</v>
      </c>
      <c r="F13" s="5">
        <v>44</v>
      </c>
    </row>
    <row r="14" spans="1:6" ht="15.75">
      <c r="A14" s="11" t="s">
        <v>0</v>
      </c>
      <c r="B14" s="12">
        <v>14</v>
      </c>
      <c r="C14" s="12">
        <v>2</v>
      </c>
      <c r="D14" s="9">
        <f t="shared" si="0"/>
        <v>0.14285714285714285</v>
      </c>
      <c r="E14" s="9">
        <f t="shared" si="1"/>
        <v>0.8571428571428572</v>
      </c>
      <c r="F14" s="5">
        <v>48</v>
      </c>
    </row>
    <row r="15" spans="1:6" ht="15.75">
      <c r="A15" s="11" t="s">
        <v>53</v>
      </c>
      <c r="B15" s="12">
        <v>2</v>
      </c>
      <c r="C15" s="12"/>
      <c r="D15" s="9">
        <f t="shared" si="0"/>
        <v>0</v>
      </c>
      <c r="E15" s="9">
        <f t="shared" si="1"/>
        <v>1</v>
      </c>
      <c r="F15" s="5">
        <v>59</v>
      </c>
    </row>
    <row r="16" spans="1:6" ht="15.75">
      <c r="A16" s="1" t="s">
        <v>1</v>
      </c>
      <c r="B16" s="5">
        <v>4</v>
      </c>
      <c r="C16" s="5">
        <v>1</v>
      </c>
      <c r="D16" s="9">
        <f t="shared" si="0"/>
        <v>0.25</v>
      </c>
      <c r="E16" s="9">
        <f t="shared" si="1"/>
        <v>0.75</v>
      </c>
      <c r="F16" s="5">
        <v>42</v>
      </c>
    </row>
    <row r="17" spans="1:6" ht="15.75">
      <c r="A17" s="1" t="s">
        <v>41</v>
      </c>
      <c r="B17" s="5">
        <v>4</v>
      </c>
      <c r="C17" s="5"/>
      <c r="D17" s="9">
        <f t="shared" si="0"/>
        <v>0</v>
      </c>
      <c r="E17" s="9">
        <f t="shared" si="1"/>
        <v>1</v>
      </c>
      <c r="F17" s="5">
        <v>47</v>
      </c>
    </row>
    <row r="18" spans="1:6" ht="15.75">
      <c r="A18" s="1" t="s">
        <v>54</v>
      </c>
      <c r="B18" s="5">
        <v>14</v>
      </c>
      <c r="C18" s="5">
        <v>1</v>
      </c>
      <c r="D18" s="9">
        <f t="shared" si="0"/>
        <v>0.07142857142857142</v>
      </c>
      <c r="E18" s="9">
        <f t="shared" si="1"/>
        <v>0.9285714285714286</v>
      </c>
      <c r="F18" s="5">
        <v>54</v>
      </c>
    </row>
    <row r="19" spans="1:6" ht="15.75">
      <c r="A19" s="4" t="s">
        <v>29</v>
      </c>
      <c r="B19" s="6">
        <f>SUM(B13:B18)</f>
        <v>41</v>
      </c>
      <c r="C19" s="6">
        <f>SUM(C13:C18)</f>
        <v>5</v>
      </c>
      <c r="D19" s="10">
        <f t="shared" si="0"/>
        <v>0.12195121951219512</v>
      </c>
      <c r="E19" s="10">
        <f t="shared" si="1"/>
        <v>0.8780487804878049</v>
      </c>
      <c r="F19" s="34">
        <v>49</v>
      </c>
    </row>
    <row r="20" spans="1:6" ht="15.75">
      <c r="A20" s="2" t="s">
        <v>2</v>
      </c>
      <c r="B20" s="5">
        <v>6</v>
      </c>
      <c r="C20" s="5">
        <v>1</v>
      </c>
      <c r="D20" s="9">
        <f t="shared" si="0"/>
        <v>0.16666666666666666</v>
      </c>
      <c r="E20" s="9">
        <f t="shared" si="1"/>
        <v>0.8333333333333334</v>
      </c>
      <c r="F20" s="5">
        <v>46</v>
      </c>
    </row>
    <row r="21" spans="1:6" ht="15.75">
      <c r="A21" s="2" t="s">
        <v>3</v>
      </c>
      <c r="B21" s="5">
        <v>6</v>
      </c>
      <c r="C21" s="5">
        <v>2</v>
      </c>
      <c r="D21" s="9">
        <f>C21/B21</f>
        <v>0.3333333333333333</v>
      </c>
      <c r="E21" s="9">
        <f>100%-D21</f>
        <v>0.6666666666666667</v>
      </c>
      <c r="F21" s="5">
        <v>42</v>
      </c>
    </row>
    <row r="22" spans="1:6" ht="15.75">
      <c r="A22" s="2" t="s">
        <v>88</v>
      </c>
      <c r="B22" s="5">
        <v>8</v>
      </c>
      <c r="C22" s="5">
        <v>7</v>
      </c>
      <c r="D22" s="9">
        <f>C22/B22</f>
        <v>0.875</v>
      </c>
      <c r="E22" s="9">
        <f>100%-D22</f>
        <v>0.125</v>
      </c>
      <c r="F22" s="5">
        <v>31</v>
      </c>
    </row>
    <row r="23" spans="1:6" ht="15.75">
      <c r="A23" s="1" t="s">
        <v>4</v>
      </c>
      <c r="B23" s="5">
        <v>6</v>
      </c>
      <c r="C23" s="5"/>
      <c r="D23" s="9">
        <f t="shared" si="0"/>
        <v>0</v>
      </c>
      <c r="E23" s="9">
        <f t="shared" si="1"/>
        <v>1</v>
      </c>
      <c r="F23" s="5">
        <v>53</v>
      </c>
    </row>
    <row r="24" spans="1:6" ht="15.75">
      <c r="A24" s="1" t="s">
        <v>30</v>
      </c>
      <c r="B24" s="5">
        <v>35</v>
      </c>
      <c r="C24" s="5">
        <v>4</v>
      </c>
      <c r="D24" s="9">
        <f t="shared" si="0"/>
        <v>0.11428571428571428</v>
      </c>
      <c r="E24" s="9">
        <f t="shared" si="1"/>
        <v>0.8857142857142857</v>
      </c>
      <c r="F24" s="5">
        <v>50</v>
      </c>
    </row>
    <row r="25" spans="1:6" ht="15.75">
      <c r="A25" s="4" t="s">
        <v>31</v>
      </c>
      <c r="B25" s="6">
        <f>SUM(B20:B24)</f>
        <v>61</v>
      </c>
      <c r="C25" s="6">
        <f>SUM(C20:C24)</f>
        <v>14</v>
      </c>
      <c r="D25" s="10">
        <f t="shared" si="0"/>
        <v>0.22950819672131148</v>
      </c>
      <c r="E25" s="10">
        <f t="shared" si="1"/>
        <v>0.7704918032786885</v>
      </c>
      <c r="F25" s="34">
        <v>47</v>
      </c>
    </row>
    <row r="26" spans="1:6" ht="15.75">
      <c r="A26" s="2" t="s">
        <v>5</v>
      </c>
      <c r="B26" s="5">
        <v>8</v>
      </c>
      <c r="C26" s="5">
        <v>4</v>
      </c>
      <c r="D26" s="9">
        <f t="shared" si="0"/>
        <v>0.5</v>
      </c>
      <c r="E26" s="9">
        <f t="shared" si="1"/>
        <v>0.5</v>
      </c>
      <c r="F26" s="5">
        <v>36</v>
      </c>
    </row>
    <row r="27" spans="1:6" ht="15.75">
      <c r="A27" s="2" t="s">
        <v>6</v>
      </c>
      <c r="B27" s="5">
        <v>31</v>
      </c>
      <c r="C27" s="5">
        <v>5</v>
      </c>
      <c r="D27" s="9">
        <f t="shared" si="0"/>
        <v>0.16129032258064516</v>
      </c>
      <c r="E27" s="9">
        <f t="shared" si="1"/>
        <v>0.8387096774193549</v>
      </c>
      <c r="F27" s="5">
        <v>48</v>
      </c>
    </row>
    <row r="28" spans="1:6" ht="15.75">
      <c r="A28" s="1" t="s">
        <v>7</v>
      </c>
      <c r="B28" s="5">
        <v>10</v>
      </c>
      <c r="C28" s="5"/>
      <c r="D28" s="9">
        <f t="shared" si="0"/>
        <v>0</v>
      </c>
      <c r="E28" s="9">
        <f t="shared" si="1"/>
        <v>1</v>
      </c>
      <c r="F28" s="5">
        <v>56</v>
      </c>
    </row>
    <row r="29" spans="1:6" ht="15.75">
      <c r="A29" s="1" t="s">
        <v>82</v>
      </c>
      <c r="B29" s="5">
        <v>4</v>
      </c>
      <c r="C29" s="5"/>
      <c r="D29" s="9">
        <f>C29/B29</f>
        <v>0</v>
      </c>
      <c r="E29" s="9">
        <f>100%-D29</f>
        <v>1</v>
      </c>
      <c r="F29" s="5">
        <v>52</v>
      </c>
    </row>
    <row r="30" spans="1:6" ht="15.75">
      <c r="A30" s="2" t="s">
        <v>8</v>
      </c>
      <c r="B30" s="5">
        <v>11</v>
      </c>
      <c r="C30" s="5">
        <v>2</v>
      </c>
      <c r="D30" s="9">
        <f t="shared" si="0"/>
        <v>0.18181818181818182</v>
      </c>
      <c r="E30" s="9">
        <f t="shared" si="1"/>
        <v>0.8181818181818181</v>
      </c>
      <c r="F30" s="5">
        <v>50</v>
      </c>
    </row>
    <row r="31" spans="1:6" ht="15.75">
      <c r="A31" s="2" t="s">
        <v>9</v>
      </c>
      <c r="B31" s="5">
        <v>6</v>
      </c>
      <c r="C31" s="5">
        <v>1</v>
      </c>
      <c r="D31" s="9">
        <f t="shared" si="0"/>
        <v>0.16666666666666666</v>
      </c>
      <c r="E31" s="9">
        <f t="shared" si="1"/>
        <v>0.8333333333333334</v>
      </c>
      <c r="F31" s="5">
        <v>52</v>
      </c>
    </row>
    <row r="32" spans="1:6" ht="15.75">
      <c r="A32" s="2" t="s">
        <v>10</v>
      </c>
      <c r="B32" s="5">
        <v>21</v>
      </c>
      <c r="C32" s="5"/>
      <c r="D32" s="9">
        <f t="shared" si="0"/>
        <v>0</v>
      </c>
      <c r="E32" s="9">
        <f t="shared" si="1"/>
        <v>1</v>
      </c>
      <c r="F32" s="5">
        <v>49</v>
      </c>
    </row>
    <row r="33" spans="1:6" ht="15.75">
      <c r="A33" s="2" t="s">
        <v>11</v>
      </c>
      <c r="B33" s="5">
        <v>23</v>
      </c>
      <c r="C33" s="5">
        <v>6</v>
      </c>
      <c r="D33" s="9">
        <f t="shared" si="0"/>
        <v>0.2608695652173913</v>
      </c>
      <c r="E33" s="9">
        <f t="shared" si="1"/>
        <v>0.7391304347826086</v>
      </c>
      <c r="F33" s="5">
        <v>47</v>
      </c>
    </row>
    <row r="34" spans="1:6" ht="15.75">
      <c r="A34" s="2" t="s">
        <v>12</v>
      </c>
      <c r="B34" s="5">
        <v>8</v>
      </c>
      <c r="C34" s="5"/>
      <c r="D34" s="9">
        <f t="shared" si="0"/>
        <v>0</v>
      </c>
      <c r="E34" s="9">
        <f t="shared" si="1"/>
        <v>1</v>
      </c>
      <c r="F34" s="5">
        <v>49</v>
      </c>
    </row>
    <row r="35" spans="1:6" ht="15.75">
      <c r="A35" s="4" t="s">
        <v>32</v>
      </c>
      <c r="B35" s="6">
        <f>SUM(B26:B34)</f>
        <v>122</v>
      </c>
      <c r="C35" s="6">
        <f>SUM(C26:C34)</f>
        <v>18</v>
      </c>
      <c r="D35" s="10">
        <f t="shared" si="0"/>
        <v>0.14754098360655737</v>
      </c>
      <c r="E35" s="10">
        <f t="shared" si="1"/>
        <v>0.8524590163934427</v>
      </c>
      <c r="F35" s="34">
        <v>49</v>
      </c>
    </row>
    <row r="36" spans="1:6" ht="15.75">
      <c r="A36" s="1" t="s">
        <v>33</v>
      </c>
      <c r="B36" s="5">
        <v>16</v>
      </c>
      <c r="C36" s="5">
        <v>1</v>
      </c>
      <c r="D36" s="9">
        <f t="shared" si="0"/>
        <v>0.0625</v>
      </c>
      <c r="E36" s="9">
        <f t="shared" si="1"/>
        <v>0.9375</v>
      </c>
      <c r="F36" s="5">
        <v>52</v>
      </c>
    </row>
    <row r="37" spans="1:6" ht="15.75">
      <c r="A37" s="1" t="s">
        <v>85</v>
      </c>
      <c r="B37" s="5">
        <v>15</v>
      </c>
      <c r="C37" s="5">
        <v>2</v>
      </c>
      <c r="D37" s="9">
        <f t="shared" si="0"/>
        <v>0.13333333333333333</v>
      </c>
      <c r="E37" s="9">
        <f t="shared" si="1"/>
        <v>0.8666666666666667</v>
      </c>
      <c r="F37" s="5">
        <v>48</v>
      </c>
    </row>
    <row r="38" spans="1:6" ht="15.75">
      <c r="A38" s="4" t="s">
        <v>34</v>
      </c>
      <c r="B38" s="6">
        <f>B37+B36</f>
        <v>31</v>
      </c>
      <c r="C38" s="6">
        <f>C37+C36</f>
        <v>3</v>
      </c>
      <c r="D38" s="10">
        <f t="shared" si="0"/>
        <v>0.0967741935483871</v>
      </c>
      <c r="E38" s="10">
        <f t="shared" si="1"/>
        <v>0.9032258064516129</v>
      </c>
      <c r="F38" s="34">
        <v>50</v>
      </c>
    </row>
    <row r="39" spans="1:6" ht="15.75">
      <c r="A39" s="1" t="s">
        <v>65</v>
      </c>
      <c r="B39" s="17">
        <v>8</v>
      </c>
      <c r="C39" s="17"/>
      <c r="D39" s="9">
        <f t="shared" si="0"/>
        <v>0</v>
      </c>
      <c r="E39" s="9">
        <f t="shared" si="1"/>
        <v>1</v>
      </c>
      <c r="F39" s="5">
        <v>48</v>
      </c>
    </row>
    <row r="40" spans="1:6" ht="15.75">
      <c r="A40" s="1" t="s">
        <v>13</v>
      </c>
      <c r="B40" s="5">
        <v>4</v>
      </c>
      <c r="C40" s="5">
        <v>1</v>
      </c>
      <c r="D40" s="9">
        <f t="shared" si="0"/>
        <v>0.25</v>
      </c>
      <c r="E40" s="9">
        <f t="shared" si="1"/>
        <v>0.75</v>
      </c>
      <c r="F40" s="5">
        <v>52</v>
      </c>
    </row>
    <row r="41" spans="1:6" ht="15.75">
      <c r="A41" s="1" t="s">
        <v>48</v>
      </c>
      <c r="B41" s="5">
        <v>14</v>
      </c>
      <c r="C41" s="5">
        <v>1</v>
      </c>
      <c r="D41" s="9">
        <f t="shared" si="0"/>
        <v>0.07142857142857142</v>
      </c>
      <c r="E41" s="9">
        <f t="shared" si="1"/>
        <v>0.9285714285714286</v>
      </c>
      <c r="F41" s="5">
        <v>54</v>
      </c>
    </row>
    <row r="42" spans="1:6" ht="15.75">
      <c r="A42" s="1" t="s">
        <v>55</v>
      </c>
      <c r="B42" s="5">
        <v>8</v>
      </c>
      <c r="C42" s="5">
        <v>1</v>
      </c>
      <c r="D42" s="9">
        <f t="shared" si="0"/>
        <v>0.125</v>
      </c>
      <c r="E42" s="9">
        <f t="shared" si="1"/>
        <v>0.875</v>
      </c>
      <c r="F42" s="5">
        <v>50</v>
      </c>
    </row>
    <row r="43" spans="1:6" ht="15.75">
      <c r="A43" s="3" t="s">
        <v>43</v>
      </c>
      <c r="B43" s="5">
        <v>4</v>
      </c>
      <c r="C43" s="5"/>
      <c r="D43" s="9">
        <f t="shared" si="0"/>
        <v>0</v>
      </c>
      <c r="E43" s="9">
        <f t="shared" si="1"/>
        <v>1</v>
      </c>
      <c r="F43" s="5">
        <v>47</v>
      </c>
    </row>
    <row r="44" spans="1:6" ht="15.75">
      <c r="A44" s="1" t="s">
        <v>14</v>
      </c>
      <c r="B44" s="17">
        <v>20</v>
      </c>
      <c r="C44" s="5">
        <v>1</v>
      </c>
      <c r="D44" s="9">
        <f t="shared" si="0"/>
        <v>0.05</v>
      </c>
      <c r="E44" s="9">
        <f t="shared" si="1"/>
        <v>0.95</v>
      </c>
      <c r="F44" s="5">
        <v>46</v>
      </c>
    </row>
    <row r="45" spans="1:6" ht="15.75">
      <c r="A45" s="1" t="s">
        <v>83</v>
      </c>
      <c r="B45" s="17">
        <v>6</v>
      </c>
      <c r="C45" s="5">
        <v>3</v>
      </c>
      <c r="D45" s="9">
        <f>C45/B45</f>
        <v>0.5</v>
      </c>
      <c r="E45" s="9">
        <f>100%-D45</f>
        <v>0.5</v>
      </c>
      <c r="F45" s="5">
        <v>41</v>
      </c>
    </row>
    <row r="46" spans="1:6" ht="15.75">
      <c r="A46" s="1" t="s">
        <v>49</v>
      </c>
      <c r="B46" s="5">
        <v>6</v>
      </c>
      <c r="C46" s="5"/>
      <c r="D46" s="9">
        <f t="shared" si="0"/>
        <v>0</v>
      </c>
      <c r="E46" s="9">
        <f t="shared" si="1"/>
        <v>1</v>
      </c>
      <c r="F46" s="5">
        <v>61</v>
      </c>
    </row>
    <row r="47" spans="1:6" ht="15.75">
      <c r="A47" s="1" t="s">
        <v>44</v>
      </c>
      <c r="B47" s="5">
        <v>6</v>
      </c>
      <c r="C47" s="5"/>
      <c r="D47" s="9">
        <f t="shared" si="0"/>
        <v>0</v>
      </c>
      <c r="E47" s="9">
        <f t="shared" si="1"/>
        <v>1</v>
      </c>
      <c r="F47" s="5">
        <v>52</v>
      </c>
    </row>
    <row r="48" spans="1:6" ht="15.75">
      <c r="A48" s="1" t="s">
        <v>45</v>
      </c>
      <c r="B48" s="5">
        <v>10</v>
      </c>
      <c r="C48" s="5">
        <v>3</v>
      </c>
      <c r="D48" s="9">
        <f t="shared" si="0"/>
        <v>0.3</v>
      </c>
      <c r="E48" s="9">
        <f t="shared" si="1"/>
        <v>0.7</v>
      </c>
      <c r="F48" s="5">
        <v>44</v>
      </c>
    </row>
    <row r="49" spans="1:6" s="23" customFormat="1" ht="15.75">
      <c r="A49" s="4" t="s">
        <v>35</v>
      </c>
      <c r="B49" s="6">
        <f>SUM(B39:B48)</f>
        <v>86</v>
      </c>
      <c r="C49" s="6">
        <f>SUM(C39:C48)</f>
        <v>10</v>
      </c>
      <c r="D49" s="10">
        <f t="shared" si="0"/>
        <v>0.11627906976744186</v>
      </c>
      <c r="E49" s="10">
        <f t="shared" si="1"/>
        <v>0.8837209302325582</v>
      </c>
      <c r="F49" s="34">
        <v>49</v>
      </c>
    </row>
    <row r="50" spans="1:6" ht="15.75">
      <c r="A50" s="20" t="s">
        <v>66</v>
      </c>
      <c r="B50" s="17">
        <v>1</v>
      </c>
      <c r="C50" s="28"/>
      <c r="D50" s="9">
        <f>C50/B50</f>
        <v>0</v>
      </c>
      <c r="E50" s="9">
        <f>100%-D50</f>
        <v>1</v>
      </c>
      <c r="F50" s="5">
        <v>47</v>
      </c>
    </row>
    <row r="51" spans="1:6" ht="15.75">
      <c r="A51" s="1" t="s">
        <v>47</v>
      </c>
      <c r="B51" s="17">
        <v>11</v>
      </c>
      <c r="C51" s="17">
        <v>4</v>
      </c>
      <c r="D51" s="9">
        <f>C51/B51</f>
        <v>0.36363636363636365</v>
      </c>
      <c r="E51" s="9">
        <f>100%-D51</f>
        <v>0.6363636363636364</v>
      </c>
      <c r="F51" s="5">
        <v>43</v>
      </c>
    </row>
    <row r="52" spans="1:6" ht="15.75">
      <c r="A52" s="1" t="s">
        <v>74</v>
      </c>
      <c r="B52" s="17">
        <v>16</v>
      </c>
      <c r="C52" s="17"/>
      <c r="D52" s="9">
        <f t="shared" si="0"/>
        <v>0</v>
      </c>
      <c r="E52" s="9">
        <f t="shared" si="1"/>
        <v>1</v>
      </c>
      <c r="F52" s="5">
        <v>54</v>
      </c>
    </row>
    <row r="53" spans="1:6" ht="15.75">
      <c r="A53" s="13" t="s">
        <v>36</v>
      </c>
      <c r="B53" s="14">
        <f>B49+B38+B35+B25+B19+B12+B52+B50+B51</f>
        <v>638</v>
      </c>
      <c r="C53" s="14">
        <f>C49+C38+C35+C25+C19+C12+C52+C50+C51</f>
        <v>72</v>
      </c>
      <c r="D53" s="15">
        <f t="shared" si="0"/>
        <v>0.11285266457680251</v>
      </c>
      <c r="E53" s="15">
        <f t="shared" si="1"/>
        <v>0.8871473354231975</v>
      </c>
      <c r="F53" s="27">
        <v>51</v>
      </c>
    </row>
    <row r="54" spans="1:6" ht="15.75">
      <c r="A54" s="1" t="s">
        <v>37</v>
      </c>
      <c r="B54" s="5">
        <v>2</v>
      </c>
      <c r="C54" s="5">
        <v>1</v>
      </c>
      <c r="D54" s="9">
        <f t="shared" si="0"/>
        <v>0.5</v>
      </c>
      <c r="E54" s="9">
        <f t="shared" si="1"/>
        <v>0.5</v>
      </c>
      <c r="F54" s="5">
        <v>44</v>
      </c>
    </row>
    <row r="55" spans="1:6" ht="18" customHeight="1">
      <c r="A55" s="1" t="s">
        <v>19</v>
      </c>
      <c r="B55" s="5">
        <v>1</v>
      </c>
      <c r="C55" s="5">
        <v>1</v>
      </c>
      <c r="D55" s="9">
        <f>C55/B55</f>
        <v>1</v>
      </c>
      <c r="E55" s="9">
        <f>100%-D55</f>
        <v>0</v>
      </c>
      <c r="F55" s="5">
        <v>32</v>
      </c>
    </row>
    <row r="56" spans="1:6" ht="16.5" customHeight="1">
      <c r="A56" s="1" t="s">
        <v>38</v>
      </c>
      <c r="B56" s="5">
        <v>18</v>
      </c>
      <c r="C56" s="5">
        <v>5</v>
      </c>
      <c r="D56" s="9">
        <f t="shared" si="0"/>
        <v>0.2777777777777778</v>
      </c>
      <c r="E56" s="9">
        <f t="shared" si="1"/>
        <v>0.7222222222222222</v>
      </c>
      <c r="F56" s="5">
        <v>45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9"/>
      <c r="E61" s="9"/>
      <c r="F61" s="5"/>
    </row>
    <row r="62" spans="1:6" ht="15.75">
      <c r="A62" s="1" t="s">
        <v>64</v>
      </c>
      <c r="B62" s="5">
        <v>1</v>
      </c>
      <c r="C62" s="5"/>
      <c r="D62" s="9">
        <f>C62/B62</f>
        <v>0</v>
      </c>
      <c r="E62" s="9">
        <f>100%-D62</f>
        <v>1</v>
      </c>
      <c r="F62" s="5">
        <v>39</v>
      </c>
    </row>
    <row r="63" spans="1:6" ht="15.75">
      <c r="A63" s="7" t="s">
        <v>39</v>
      </c>
      <c r="B63" s="8">
        <f>B53+SUM(B54:B62)</f>
        <v>660</v>
      </c>
      <c r="C63" s="8">
        <f>C53+SUM(C54:C62)</f>
        <v>79</v>
      </c>
      <c r="D63" s="16">
        <f t="shared" si="0"/>
        <v>0.11969696969696969</v>
      </c>
      <c r="E63" s="16">
        <f t="shared" si="1"/>
        <v>0.8803030303030304</v>
      </c>
      <c r="F63" s="27">
        <v>51</v>
      </c>
    </row>
    <row r="64" spans="1:6" ht="15.75">
      <c r="A64" s="26" t="s">
        <v>75</v>
      </c>
      <c r="B64" s="27">
        <v>51</v>
      </c>
      <c r="C64" s="27" t="s">
        <v>77</v>
      </c>
      <c r="D64" s="24"/>
      <c r="E64" s="25"/>
      <c r="F64" s="5"/>
    </row>
    <row r="65" spans="1:6" ht="15.75">
      <c r="A65" s="20" t="s">
        <v>80</v>
      </c>
      <c r="B65" s="17">
        <v>3</v>
      </c>
      <c r="C65" s="50"/>
      <c r="D65" s="51"/>
      <c r="E65" s="52"/>
      <c r="F65" s="5"/>
    </row>
    <row r="66" spans="1:6" ht="15.75">
      <c r="A66" s="20" t="s">
        <v>78</v>
      </c>
      <c r="B66" s="17">
        <v>89</v>
      </c>
      <c r="C66" s="50"/>
      <c r="D66" s="51"/>
      <c r="E66" s="52"/>
      <c r="F66" s="5"/>
    </row>
    <row r="69" spans="1:4" ht="15.75">
      <c r="A69" s="18" t="s">
        <v>92</v>
      </c>
      <c r="B69" s="18"/>
      <c r="C69" s="18"/>
      <c r="D69" s="18"/>
    </row>
    <row r="70" spans="1:4" ht="15.75">
      <c r="A70" s="18" t="s">
        <v>90</v>
      </c>
      <c r="B70" s="18">
        <v>54</v>
      </c>
      <c r="C70" s="18"/>
      <c r="D70" s="18"/>
    </row>
    <row r="71" spans="1:4" ht="15.75">
      <c r="A71" s="18" t="s">
        <v>18</v>
      </c>
      <c r="B71" s="43">
        <v>0.923</v>
      </c>
      <c r="C71" s="18"/>
      <c r="D71" s="18"/>
    </row>
  </sheetData>
  <sheetProtection/>
  <mergeCells count="3">
    <mergeCell ref="A1:E1"/>
    <mergeCell ref="C65:E65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1"/>
  <sheetViews>
    <sheetView zoomScalePageLayoutView="0" workbookViewId="0" topLeftCell="A37">
      <selection activeCell="M70" sqref="M70"/>
    </sheetView>
  </sheetViews>
  <sheetFormatPr defaultColWidth="9.140625" defaultRowHeight="12.75"/>
  <cols>
    <col min="1" max="1" width="37.8515625" style="18" customWidth="1"/>
    <col min="2" max="2" width="11.7109375" style="18" customWidth="1"/>
    <col min="3" max="3" width="14.28125" style="18" customWidth="1"/>
    <col min="4" max="4" width="14.57421875" style="18" customWidth="1"/>
    <col min="5" max="5" width="18.00390625" style="18" customWidth="1"/>
    <col min="6" max="6" width="9.7109375" style="38" customWidth="1"/>
    <col min="7" max="16384" width="9.140625" style="18" customWidth="1"/>
  </cols>
  <sheetData>
    <row r="1" spans="1:5" ht="15.75">
      <c r="A1" s="46" t="s">
        <v>58</v>
      </c>
      <c r="B1" s="46"/>
      <c r="C1" s="46"/>
      <c r="D1" s="46"/>
      <c r="E1" s="46"/>
    </row>
    <row r="2" spans="1:6" ht="80.25" customHeight="1">
      <c r="A2" s="21" t="s">
        <v>15</v>
      </c>
      <c r="B2" s="22" t="s">
        <v>16</v>
      </c>
      <c r="C2" s="22" t="s">
        <v>61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3</v>
      </c>
      <c r="C3" s="5"/>
      <c r="D3" s="9">
        <f>C3/B3</f>
        <v>0</v>
      </c>
      <c r="E3" s="9">
        <f>100%-D3</f>
        <v>1</v>
      </c>
      <c r="F3" s="5">
        <v>84</v>
      </c>
    </row>
    <row r="4" spans="1:6" ht="15.75">
      <c r="A4" s="1" t="s">
        <v>46</v>
      </c>
      <c r="B4" s="5">
        <v>1</v>
      </c>
      <c r="C4" s="5"/>
      <c r="D4" s="9">
        <f>C4/B4</f>
        <v>0</v>
      </c>
      <c r="E4" s="9">
        <f>100%-D4</f>
        <v>1</v>
      </c>
      <c r="F4" s="5">
        <v>63</v>
      </c>
    </row>
    <row r="5" spans="1:6" ht="15.75">
      <c r="A5" s="1" t="s">
        <v>23</v>
      </c>
      <c r="B5" s="5"/>
      <c r="C5" s="5"/>
      <c r="D5" s="9"/>
      <c r="E5" s="9"/>
      <c r="F5" s="5"/>
    </row>
    <row r="6" spans="1:6" ht="15.75">
      <c r="A6" s="1" t="s">
        <v>73</v>
      </c>
      <c r="B6" s="5"/>
      <c r="C6" s="5"/>
      <c r="D6" s="9"/>
      <c r="E6" s="9"/>
      <c r="F6" s="5"/>
    </row>
    <row r="7" spans="1:6" ht="15.75">
      <c r="A7" s="1" t="s">
        <v>24</v>
      </c>
      <c r="B7" s="5">
        <v>1</v>
      </c>
      <c r="C7" s="5"/>
      <c r="D7" s="9">
        <f>C7/B7</f>
        <v>0</v>
      </c>
      <c r="E7" s="9">
        <f>100%-D7</f>
        <v>1</v>
      </c>
      <c r="F7" s="5">
        <v>87</v>
      </c>
    </row>
    <row r="8" spans="1:6" ht="15.75">
      <c r="A8" s="1" t="s">
        <v>50</v>
      </c>
      <c r="B8" s="5"/>
      <c r="C8" s="5"/>
      <c r="D8" s="9"/>
      <c r="E8" s="9"/>
      <c r="F8" s="5"/>
    </row>
    <row r="9" spans="1:6" ht="15.75">
      <c r="A9" s="1" t="s">
        <v>25</v>
      </c>
      <c r="B9" s="5"/>
      <c r="C9" s="5"/>
      <c r="D9" s="9"/>
      <c r="E9" s="9"/>
      <c r="F9" s="5"/>
    </row>
    <row r="10" spans="1:6" ht="15.75">
      <c r="A10" s="1" t="s">
        <v>26</v>
      </c>
      <c r="B10" s="5">
        <v>1</v>
      </c>
      <c r="C10" s="5"/>
      <c r="D10" s="9">
        <f>C10/B10</f>
        <v>0</v>
      </c>
      <c r="E10" s="9">
        <f>100%-D10</f>
        <v>1</v>
      </c>
      <c r="F10" s="5">
        <v>44</v>
      </c>
    </row>
    <row r="11" spans="1:6" ht="15.75">
      <c r="A11" s="1" t="s">
        <v>27</v>
      </c>
      <c r="B11" s="5"/>
      <c r="C11" s="5"/>
      <c r="D11" s="9"/>
      <c r="E11" s="9"/>
      <c r="F11" s="5"/>
    </row>
    <row r="12" spans="1:6" ht="15.75">
      <c r="A12" s="4" t="s">
        <v>28</v>
      </c>
      <c r="B12" s="6">
        <f>SUM(B3:B11)</f>
        <v>6</v>
      </c>
      <c r="C12" s="6">
        <f>SUM(C3:C11)</f>
        <v>0</v>
      </c>
      <c r="D12" s="10">
        <f>C12/B12</f>
        <v>0</v>
      </c>
      <c r="E12" s="10">
        <f>100%-D12</f>
        <v>1</v>
      </c>
      <c r="F12" s="34">
        <v>74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>
        <v>1</v>
      </c>
      <c r="C14" s="12"/>
      <c r="D14" s="9">
        <f>C14/B14</f>
        <v>0</v>
      </c>
      <c r="E14" s="9">
        <f>100%-D14</f>
        <v>1</v>
      </c>
      <c r="F14" s="5">
        <v>63</v>
      </c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/>
      <c r="C17" s="5"/>
      <c r="D17" s="9"/>
      <c r="E17" s="9"/>
      <c r="F17" s="5"/>
    </row>
    <row r="18" spans="1:6" ht="15.75">
      <c r="A18" s="1" t="s">
        <v>54</v>
      </c>
      <c r="B18" s="5"/>
      <c r="C18" s="5"/>
      <c r="D18" s="9"/>
      <c r="E18" s="9"/>
      <c r="F18" s="5"/>
    </row>
    <row r="19" spans="1:6" ht="15.75">
      <c r="A19" s="4" t="s">
        <v>29</v>
      </c>
      <c r="B19" s="6">
        <f>SUM(B13:B18)</f>
        <v>1</v>
      </c>
      <c r="C19" s="6">
        <f>SUM(C13:C18)</f>
        <v>0</v>
      </c>
      <c r="D19" s="10">
        <f>C19/B19</f>
        <v>0</v>
      </c>
      <c r="E19" s="10">
        <f>100%-D19</f>
        <v>1</v>
      </c>
      <c r="F19" s="34">
        <v>63</v>
      </c>
    </row>
    <row r="20" spans="1:6" ht="15.75">
      <c r="A20" s="2" t="s">
        <v>2</v>
      </c>
      <c r="B20" s="5"/>
      <c r="C20" s="5"/>
      <c r="D20" s="9"/>
      <c r="E20" s="9"/>
      <c r="F20" s="5"/>
    </row>
    <row r="21" spans="1:6" ht="15.75">
      <c r="A21" s="2" t="s">
        <v>3</v>
      </c>
      <c r="B21" s="5"/>
      <c r="C21" s="5"/>
      <c r="D21" s="9"/>
      <c r="E21" s="9"/>
      <c r="F21" s="5"/>
    </row>
    <row r="22" spans="1:6" ht="15.75">
      <c r="A22" s="2" t="s">
        <v>88</v>
      </c>
      <c r="B22" s="5"/>
      <c r="C22" s="5"/>
      <c r="D22" s="9"/>
      <c r="E22" s="9"/>
      <c r="F22" s="5"/>
    </row>
    <row r="23" spans="1:6" ht="15.75">
      <c r="A23" s="1" t="s">
        <v>4</v>
      </c>
      <c r="B23" s="5"/>
      <c r="C23" s="5"/>
      <c r="D23" s="9"/>
      <c r="E23" s="9"/>
      <c r="F23" s="5"/>
    </row>
    <row r="24" spans="1:6" ht="15.75">
      <c r="A24" s="1" t="s">
        <v>30</v>
      </c>
      <c r="B24" s="5"/>
      <c r="C24" s="5"/>
      <c r="D24" s="9"/>
      <c r="E24" s="9"/>
      <c r="F24" s="5"/>
    </row>
    <row r="25" spans="1:6" ht="15.75">
      <c r="A25" s="4" t="s">
        <v>31</v>
      </c>
      <c r="B25" s="6">
        <f>SUM(B20:B24)</f>
        <v>0</v>
      </c>
      <c r="C25" s="6">
        <f>SUM(C20:C24)</f>
        <v>0</v>
      </c>
      <c r="D25" s="10" t="e">
        <f>C25/B25</f>
        <v>#DIV/0!</v>
      </c>
      <c r="E25" s="10" t="e">
        <f>100%-D25</f>
        <v>#DIV/0!</v>
      </c>
      <c r="F25" s="42"/>
    </row>
    <row r="26" spans="1:6" ht="15.75">
      <c r="A26" s="2" t="s">
        <v>5</v>
      </c>
      <c r="B26" s="5">
        <v>1</v>
      </c>
      <c r="C26" s="5"/>
      <c r="D26" s="9">
        <f>C26/B26</f>
        <v>0</v>
      </c>
      <c r="E26" s="9">
        <f>100%-D26</f>
        <v>1</v>
      </c>
      <c r="F26" s="5">
        <v>50</v>
      </c>
    </row>
    <row r="27" spans="1:6" ht="15.75">
      <c r="A27" s="2" t="s">
        <v>6</v>
      </c>
      <c r="B27" s="5">
        <v>2</v>
      </c>
      <c r="C27" s="5"/>
      <c r="D27" s="9"/>
      <c r="E27" s="9"/>
      <c r="F27" s="5">
        <v>47</v>
      </c>
    </row>
    <row r="28" spans="1:6" ht="15.75">
      <c r="A28" s="1" t="s">
        <v>7</v>
      </c>
      <c r="B28" s="5"/>
      <c r="C28" s="5"/>
      <c r="D28" s="9"/>
      <c r="E28" s="9"/>
      <c r="F28" s="5"/>
    </row>
    <row r="29" spans="1:6" ht="15.75">
      <c r="A29" s="1" t="s">
        <v>82</v>
      </c>
      <c r="B29" s="5"/>
      <c r="C29" s="5"/>
      <c r="D29" s="9"/>
      <c r="E29" s="9"/>
      <c r="F29" s="5"/>
    </row>
    <row r="30" spans="1:6" ht="15.75">
      <c r="A30" s="2" t="s">
        <v>8</v>
      </c>
      <c r="B30" s="5"/>
      <c r="C30" s="5"/>
      <c r="D30" s="9"/>
      <c r="E30" s="9"/>
      <c r="F30" s="5"/>
    </row>
    <row r="31" spans="1:6" ht="15.75">
      <c r="A31" s="2" t="s">
        <v>9</v>
      </c>
      <c r="B31" s="5"/>
      <c r="C31" s="5"/>
      <c r="D31" s="9"/>
      <c r="E31" s="9"/>
      <c r="F31" s="5"/>
    </row>
    <row r="32" spans="1:6" ht="15.75">
      <c r="A32" s="2" t="s">
        <v>10</v>
      </c>
      <c r="B32" s="5"/>
      <c r="C32" s="5"/>
      <c r="D32" s="9"/>
      <c r="E32" s="9"/>
      <c r="F32" s="5"/>
    </row>
    <row r="33" spans="1:6" ht="15.75">
      <c r="A33" s="2" t="s">
        <v>11</v>
      </c>
      <c r="B33" s="5"/>
      <c r="C33" s="5"/>
      <c r="D33" s="9"/>
      <c r="E33" s="9"/>
      <c r="F33" s="5"/>
    </row>
    <row r="34" spans="1:6" ht="15.75">
      <c r="A34" s="2" t="s">
        <v>12</v>
      </c>
      <c r="B34" s="5"/>
      <c r="C34" s="5"/>
      <c r="D34" s="9"/>
      <c r="E34" s="9"/>
      <c r="F34" s="5"/>
    </row>
    <row r="35" spans="1:6" ht="15.75">
      <c r="A35" s="4" t="s">
        <v>32</v>
      </c>
      <c r="B35" s="6">
        <f>SUM(B26:B34)</f>
        <v>3</v>
      </c>
      <c r="C35" s="6">
        <f>SUM(C26:C34)</f>
        <v>0</v>
      </c>
      <c r="D35" s="10">
        <f>C35/B35</f>
        <v>0</v>
      </c>
      <c r="E35" s="10">
        <f>100%-D35</f>
        <v>1</v>
      </c>
      <c r="F35" s="34">
        <v>48</v>
      </c>
    </row>
    <row r="36" spans="1:6" ht="15.75">
      <c r="A36" s="1" t="s">
        <v>33</v>
      </c>
      <c r="B36" s="5">
        <v>1</v>
      </c>
      <c r="C36" s="5">
        <v>1</v>
      </c>
      <c r="D36" s="9">
        <f>C36/B36</f>
        <v>1</v>
      </c>
      <c r="E36" s="9">
        <f>100%-D36</f>
        <v>0</v>
      </c>
      <c r="F36" s="5">
        <v>24</v>
      </c>
    </row>
    <row r="37" spans="1:6" ht="15.75">
      <c r="A37" s="1" t="s">
        <v>42</v>
      </c>
      <c r="B37" s="5"/>
      <c r="C37" s="5"/>
      <c r="D37" s="9"/>
      <c r="E37" s="9"/>
      <c r="F37" s="5"/>
    </row>
    <row r="38" spans="1:6" ht="15.75">
      <c r="A38" s="4" t="s">
        <v>34</v>
      </c>
      <c r="B38" s="6">
        <f>B37+B36</f>
        <v>1</v>
      </c>
      <c r="C38" s="6">
        <f>C37+C36</f>
        <v>1</v>
      </c>
      <c r="D38" s="10">
        <f>C38/B38</f>
        <v>1</v>
      </c>
      <c r="E38" s="10">
        <f>100%-D38</f>
        <v>0</v>
      </c>
      <c r="F38" s="34">
        <v>24</v>
      </c>
    </row>
    <row r="39" spans="1:6" ht="15.75">
      <c r="A39" s="1" t="s">
        <v>65</v>
      </c>
      <c r="B39" s="17"/>
      <c r="C39" s="17"/>
      <c r="D39" s="9"/>
      <c r="E39" s="9"/>
      <c r="F39" s="5"/>
    </row>
    <row r="40" spans="1:6" ht="15.75">
      <c r="A40" s="1" t="s">
        <v>13</v>
      </c>
      <c r="B40" s="5">
        <v>2</v>
      </c>
      <c r="C40" s="5"/>
      <c r="D40" s="9">
        <f>C40/B40</f>
        <v>0</v>
      </c>
      <c r="E40" s="9">
        <f>100%-D40</f>
        <v>1</v>
      </c>
      <c r="F40" s="5">
        <v>45</v>
      </c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/>
      <c r="C43" s="5"/>
      <c r="D43" s="9"/>
      <c r="E43" s="9"/>
      <c r="F43" s="5"/>
    </row>
    <row r="44" spans="1:6" ht="15.75">
      <c r="A44" s="1" t="s">
        <v>14</v>
      </c>
      <c r="B44" s="17"/>
      <c r="C44" s="5"/>
      <c r="D44" s="9"/>
      <c r="E44" s="9"/>
      <c r="F44" s="5"/>
    </row>
    <row r="45" spans="1:6" ht="15.75">
      <c r="A45" s="1" t="s">
        <v>83</v>
      </c>
      <c r="B45" s="17">
        <v>1</v>
      </c>
      <c r="C45" s="5"/>
      <c r="D45" s="9">
        <f>C45/B45</f>
        <v>0</v>
      </c>
      <c r="E45" s="9">
        <f>100%-D45</f>
        <v>1</v>
      </c>
      <c r="F45" s="5">
        <v>54</v>
      </c>
    </row>
    <row r="46" spans="1:6" ht="15.75">
      <c r="A46" s="1" t="s">
        <v>49</v>
      </c>
      <c r="B46" s="5">
        <v>1</v>
      </c>
      <c r="C46" s="5"/>
      <c r="D46" s="9">
        <f>C46/B46</f>
        <v>0</v>
      </c>
      <c r="E46" s="9">
        <f>100%-D46</f>
        <v>1</v>
      </c>
      <c r="F46" s="5">
        <v>41</v>
      </c>
    </row>
    <row r="47" spans="1:6" ht="15.75">
      <c r="A47" s="1" t="s">
        <v>44</v>
      </c>
      <c r="B47" s="5"/>
      <c r="C47" s="5"/>
      <c r="D47" s="9"/>
      <c r="E47" s="9"/>
      <c r="F47" s="5"/>
    </row>
    <row r="48" spans="1:6" ht="15.75">
      <c r="A48" s="1" t="s">
        <v>45</v>
      </c>
      <c r="B48" s="5"/>
      <c r="C48" s="5"/>
      <c r="D48" s="9"/>
      <c r="E48" s="9"/>
      <c r="F48" s="5"/>
    </row>
    <row r="49" spans="1:6" s="36" customFormat="1" ht="15.75">
      <c r="A49" s="4" t="s">
        <v>35</v>
      </c>
      <c r="B49" s="6">
        <f>SUM(B39:B48)</f>
        <v>4</v>
      </c>
      <c r="C49" s="6">
        <f>SUM(C39:C48)</f>
        <v>0</v>
      </c>
      <c r="D49" s="10">
        <f>C49/B49</f>
        <v>0</v>
      </c>
      <c r="E49" s="10">
        <f>100%-D49</f>
        <v>1</v>
      </c>
      <c r="F49" s="34">
        <v>46</v>
      </c>
    </row>
    <row r="50" spans="1:6" ht="15.75">
      <c r="A50" s="20" t="s">
        <v>66</v>
      </c>
      <c r="B50" s="17"/>
      <c r="C50" s="28"/>
      <c r="D50" s="9"/>
      <c r="E50" s="9"/>
      <c r="F50" s="5"/>
    </row>
    <row r="51" spans="1:6" ht="15.75">
      <c r="A51" s="1" t="s">
        <v>47</v>
      </c>
      <c r="B51" s="17"/>
      <c r="C51" s="28"/>
      <c r="D51" s="9"/>
      <c r="E51" s="9"/>
      <c r="F51" s="5"/>
    </row>
    <row r="52" spans="1:6" ht="15.75">
      <c r="A52" s="1" t="s">
        <v>74</v>
      </c>
      <c r="B52" s="17">
        <v>1</v>
      </c>
      <c r="C52" s="17"/>
      <c r="D52" s="9">
        <f>C52/B52</f>
        <v>0</v>
      </c>
      <c r="E52" s="9">
        <f>100%-D52</f>
        <v>1</v>
      </c>
      <c r="F52" s="5">
        <v>66</v>
      </c>
    </row>
    <row r="53" spans="1:6" ht="15.75">
      <c r="A53" s="13" t="s">
        <v>36</v>
      </c>
      <c r="B53" s="14">
        <f>B49+B38+B35+B25+B19+B12+B52+B50+B51</f>
        <v>16</v>
      </c>
      <c r="C53" s="14">
        <f>C49+C38+C35+C25+C19+C12+C52+C50+C51</f>
        <v>1</v>
      </c>
      <c r="D53" s="15">
        <f>C53/B53</f>
        <v>0.0625</v>
      </c>
      <c r="E53" s="15">
        <f>100%-D53</f>
        <v>0.9375</v>
      </c>
      <c r="F53" s="27">
        <v>60</v>
      </c>
    </row>
    <row r="54" spans="1:6" ht="15.75">
      <c r="A54" s="1" t="s">
        <v>37</v>
      </c>
      <c r="B54" s="5"/>
      <c r="C54" s="5"/>
      <c r="D54" s="9"/>
      <c r="E54" s="9"/>
      <c r="F54" s="5"/>
    </row>
    <row r="55" spans="1:6" ht="18" customHeight="1">
      <c r="A55" s="1" t="s">
        <v>19</v>
      </c>
      <c r="B55" s="5"/>
      <c r="C55" s="5"/>
      <c r="D55" s="9"/>
      <c r="E55" s="9"/>
      <c r="F55" s="5"/>
    </row>
    <row r="56" spans="1:6" ht="16.5" customHeight="1">
      <c r="A56" s="1" t="s">
        <v>38</v>
      </c>
      <c r="B56" s="5">
        <v>1</v>
      </c>
      <c r="C56" s="5"/>
      <c r="D56" s="9">
        <f>C56/B56</f>
        <v>0</v>
      </c>
      <c r="E56" s="9">
        <f>100%-D56</f>
        <v>1</v>
      </c>
      <c r="F56" s="5">
        <v>56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9"/>
      <c r="E61" s="9"/>
      <c r="F61" s="5"/>
    </row>
    <row r="62" spans="1:6" ht="15.75">
      <c r="A62" s="1" t="s">
        <v>64</v>
      </c>
      <c r="B62" s="5"/>
      <c r="C62" s="5"/>
      <c r="D62" s="9"/>
      <c r="E62" s="9"/>
      <c r="F62" s="5"/>
    </row>
    <row r="63" spans="1:6" ht="15.75">
      <c r="A63" s="7" t="s">
        <v>39</v>
      </c>
      <c r="B63" s="8">
        <f>B53+SUM(B54:B62)</f>
        <v>17</v>
      </c>
      <c r="C63" s="8">
        <f>C53+SUM(C54:C62)</f>
        <v>1</v>
      </c>
      <c r="D63" s="16">
        <f>C63/B63</f>
        <v>0.058823529411764705</v>
      </c>
      <c r="E63" s="16">
        <f>100%-D63</f>
        <v>0.9411764705882353</v>
      </c>
      <c r="F63" s="27">
        <v>58</v>
      </c>
    </row>
    <row r="64" spans="1:6" ht="15.75">
      <c r="A64" s="26" t="s">
        <v>75</v>
      </c>
      <c r="B64" s="27">
        <v>58</v>
      </c>
      <c r="C64" s="27" t="s">
        <v>77</v>
      </c>
      <c r="D64" s="24"/>
      <c r="E64" s="37"/>
      <c r="F64" s="5"/>
    </row>
    <row r="65" spans="1:6" ht="15.75">
      <c r="A65" s="20" t="s">
        <v>80</v>
      </c>
      <c r="B65" s="17">
        <v>24</v>
      </c>
      <c r="C65" s="50"/>
      <c r="D65" s="51"/>
      <c r="E65" s="52"/>
      <c r="F65" s="5"/>
    </row>
    <row r="66" spans="1:6" ht="15.75">
      <c r="A66" s="20" t="s">
        <v>78</v>
      </c>
      <c r="B66" s="17">
        <v>100</v>
      </c>
      <c r="C66" s="50" t="s">
        <v>91</v>
      </c>
      <c r="D66" s="51"/>
      <c r="E66" s="52"/>
      <c r="F66" s="5"/>
    </row>
    <row r="69" ht="15.75">
      <c r="A69" s="18" t="s">
        <v>92</v>
      </c>
    </row>
    <row r="70" spans="1:2" ht="15.75">
      <c r="A70" s="18" t="s">
        <v>90</v>
      </c>
      <c r="B70" s="18">
        <v>58</v>
      </c>
    </row>
    <row r="71" spans="1:2" ht="15.75">
      <c r="A71" s="18" t="s">
        <v>18</v>
      </c>
      <c r="B71" s="43">
        <v>0.95</v>
      </c>
    </row>
  </sheetData>
  <sheetProtection/>
  <mergeCells count="3">
    <mergeCell ref="A1:E1"/>
    <mergeCell ref="C65:E65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7.8515625" style="0" customWidth="1"/>
    <col min="2" max="2" width="11.7109375" style="0" customWidth="1"/>
    <col min="3" max="3" width="15.00390625" style="0" customWidth="1"/>
    <col min="4" max="4" width="15.28125" style="0" customWidth="1"/>
    <col min="5" max="5" width="12.140625" style="0" customWidth="1"/>
  </cols>
  <sheetData>
    <row r="1" spans="1:5" ht="12.75">
      <c r="A1" s="53" t="s">
        <v>20</v>
      </c>
      <c r="B1" s="53"/>
      <c r="C1" s="53"/>
      <c r="D1" s="53"/>
      <c r="E1" s="53"/>
    </row>
    <row r="2" spans="1:6" ht="80.25" customHeight="1">
      <c r="A2" s="21" t="s">
        <v>15</v>
      </c>
      <c r="B2" s="22" t="s">
        <v>16</v>
      </c>
      <c r="C2" s="22" t="s">
        <v>95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81</v>
      </c>
      <c r="C3" s="5"/>
      <c r="D3" s="9">
        <f aca="true" t="shared" si="0" ref="D3:D64">C3/B3</f>
        <v>0</v>
      </c>
      <c r="E3" s="9">
        <f aca="true" t="shared" si="1" ref="E3:E64">100%-D3</f>
        <v>1</v>
      </c>
      <c r="F3" s="5">
        <v>51</v>
      </c>
    </row>
    <row r="4" spans="1:6" ht="15.75">
      <c r="A4" s="1" t="s">
        <v>46</v>
      </c>
      <c r="B4" s="5">
        <v>73</v>
      </c>
      <c r="C4" s="5"/>
      <c r="D4" s="9">
        <f t="shared" si="0"/>
        <v>0</v>
      </c>
      <c r="E4" s="9">
        <f t="shared" si="1"/>
        <v>1</v>
      </c>
      <c r="F4" s="5">
        <v>42</v>
      </c>
    </row>
    <row r="5" spans="1:6" ht="15.75">
      <c r="A5" s="1" t="s">
        <v>23</v>
      </c>
      <c r="B5" s="5">
        <v>68</v>
      </c>
      <c r="C5" s="5">
        <v>1</v>
      </c>
      <c r="D5" s="9">
        <f t="shared" si="0"/>
        <v>0.014705882352941176</v>
      </c>
      <c r="E5" s="9">
        <f t="shared" si="1"/>
        <v>0.9852941176470589</v>
      </c>
      <c r="F5" s="39">
        <v>43</v>
      </c>
    </row>
    <row r="6" spans="1:6" ht="15.75">
      <c r="A6" s="1" t="s">
        <v>73</v>
      </c>
      <c r="B6" s="5">
        <v>11</v>
      </c>
      <c r="C6" s="5"/>
      <c r="D6" s="9">
        <f t="shared" si="0"/>
        <v>0</v>
      </c>
      <c r="E6" s="9">
        <f t="shared" si="1"/>
        <v>1</v>
      </c>
      <c r="F6" s="39">
        <v>38</v>
      </c>
    </row>
    <row r="7" spans="1:6" ht="15.75">
      <c r="A7" s="1" t="s">
        <v>24</v>
      </c>
      <c r="B7" s="5">
        <v>29</v>
      </c>
      <c r="C7" s="5"/>
      <c r="D7" s="9">
        <f t="shared" si="0"/>
        <v>0</v>
      </c>
      <c r="E7" s="9">
        <f t="shared" si="1"/>
        <v>1</v>
      </c>
      <c r="F7" s="39">
        <v>43</v>
      </c>
    </row>
    <row r="8" spans="1:6" ht="15.75">
      <c r="A8" s="1" t="s">
        <v>50</v>
      </c>
      <c r="B8" s="5">
        <v>17</v>
      </c>
      <c r="C8" s="5"/>
      <c r="D8" s="9">
        <f t="shared" si="0"/>
        <v>0</v>
      </c>
      <c r="E8" s="9">
        <f t="shared" si="1"/>
        <v>1</v>
      </c>
      <c r="F8" s="39">
        <v>33</v>
      </c>
    </row>
    <row r="9" spans="1:6" ht="15.75">
      <c r="A9" s="1" t="s">
        <v>25</v>
      </c>
      <c r="B9" s="5">
        <v>26</v>
      </c>
      <c r="C9" s="5"/>
      <c r="D9" s="9">
        <f t="shared" si="0"/>
        <v>0</v>
      </c>
      <c r="E9" s="9">
        <f t="shared" si="1"/>
        <v>1</v>
      </c>
      <c r="F9" s="39">
        <v>43</v>
      </c>
    </row>
    <row r="10" spans="1:6" ht="15.75">
      <c r="A10" s="1" t="s">
        <v>26</v>
      </c>
      <c r="B10" s="5">
        <v>29</v>
      </c>
      <c r="C10" s="5"/>
      <c r="D10" s="9">
        <f t="shared" si="0"/>
        <v>0</v>
      </c>
      <c r="E10" s="9">
        <f t="shared" si="1"/>
        <v>1</v>
      </c>
      <c r="F10" s="39">
        <v>42</v>
      </c>
    </row>
    <row r="11" spans="1:6" ht="15.75">
      <c r="A11" s="1" t="s">
        <v>27</v>
      </c>
      <c r="B11" s="5">
        <v>13</v>
      </c>
      <c r="C11" s="5"/>
      <c r="D11" s="9">
        <f t="shared" si="0"/>
        <v>0</v>
      </c>
      <c r="E11" s="9">
        <f t="shared" si="1"/>
        <v>1</v>
      </c>
      <c r="F11" s="39">
        <v>42</v>
      </c>
    </row>
    <row r="12" spans="1:6" ht="15.75">
      <c r="A12" s="4" t="s">
        <v>28</v>
      </c>
      <c r="B12" s="6">
        <f>SUM(B3:B11)</f>
        <v>347</v>
      </c>
      <c r="C12" s="6">
        <f>SUM(C3:C11)</f>
        <v>1</v>
      </c>
      <c r="D12" s="10">
        <f t="shared" si="0"/>
        <v>0.002881844380403458</v>
      </c>
      <c r="E12" s="10">
        <f t="shared" si="1"/>
        <v>0.9971181556195965</v>
      </c>
      <c r="F12" s="40">
        <v>44</v>
      </c>
    </row>
    <row r="13" spans="1:6" ht="15.75">
      <c r="A13" s="20" t="s">
        <v>52</v>
      </c>
      <c r="B13" s="17">
        <v>12</v>
      </c>
      <c r="C13" s="17"/>
      <c r="D13" s="9">
        <f t="shared" si="0"/>
        <v>0</v>
      </c>
      <c r="E13" s="9">
        <f t="shared" si="1"/>
        <v>1</v>
      </c>
      <c r="F13" s="39">
        <v>23</v>
      </c>
    </row>
    <row r="14" spans="1:6" ht="15.75">
      <c r="A14" s="11" t="s">
        <v>0</v>
      </c>
      <c r="B14" s="12">
        <v>16</v>
      </c>
      <c r="C14" s="12"/>
      <c r="D14" s="9">
        <f t="shared" si="0"/>
        <v>0</v>
      </c>
      <c r="E14" s="9">
        <f t="shared" si="1"/>
        <v>1</v>
      </c>
      <c r="F14" s="39">
        <v>43</v>
      </c>
    </row>
    <row r="15" spans="1:6" ht="15.75">
      <c r="A15" s="11" t="s">
        <v>53</v>
      </c>
      <c r="B15" s="12">
        <v>6</v>
      </c>
      <c r="C15" s="12">
        <v>1</v>
      </c>
      <c r="D15" s="9">
        <f t="shared" si="0"/>
        <v>0.16666666666666666</v>
      </c>
      <c r="E15" s="9">
        <f t="shared" si="1"/>
        <v>0.8333333333333334</v>
      </c>
      <c r="F15" s="39">
        <v>26</v>
      </c>
    </row>
    <row r="16" spans="1:6" ht="15.75">
      <c r="A16" s="1" t="s">
        <v>1</v>
      </c>
      <c r="B16" s="5">
        <v>8</v>
      </c>
      <c r="C16" s="5">
        <v>1</v>
      </c>
      <c r="D16" s="9">
        <f t="shared" si="0"/>
        <v>0.125</v>
      </c>
      <c r="E16" s="9">
        <f t="shared" si="1"/>
        <v>0.875</v>
      </c>
      <c r="F16" s="39">
        <v>29</v>
      </c>
    </row>
    <row r="17" spans="1:6" ht="15.75">
      <c r="A17" s="1" t="s">
        <v>41</v>
      </c>
      <c r="B17" s="5">
        <v>9</v>
      </c>
      <c r="C17" s="5"/>
      <c r="D17" s="9">
        <f t="shared" si="0"/>
        <v>0</v>
      </c>
      <c r="E17" s="9">
        <f t="shared" si="1"/>
        <v>1</v>
      </c>
      <c r="F17" s="39">
        <v>35</v>
      </c>
    </row>
    <row r="18" spans="1:6" ht="15.75">
      <c r="A18" s="1" t="s">
        <v>54</v>
      </c>
      <c r="B18" s="5">
        <v>15</v>
      </c>
      <c r="C18" s="5"/>
      <c r="D18" s="9">
        <f t="shared" si="0"/>
        <v>0</v>
      </c>
      <c r="E18" s="9">
        <f t="shared" si="1"/>
        <v>1</v>
      </c>
      <c r="F18" s="39">
        <v>34</v>
      </c>
    </row>
    <row r="19" spans="1:6" ht="15.75">
      <c r="A19" s="4" t="s">
        <v>29</v>
      </c>
      <c r="B19" s="6">
        <f>SUM(B13:B18)</f>
        <v>66</v>
      </c>
      <c r="C19" s="6">
        <f>SUM(C13:C18)</f>
        <v>2</v>
      </c>
      <c r="D19" s="10">
        <f t="shared" si="0"/>
        <v>0.030303030303030304</v>
      </c>
      <c r="E19" s="10">
        <f t="shared" si="1"/>
        <v>0.9696969696969697</v>
      </c>
      <c r="F19" s="40">
        <v>33</v>
      </c>
    </row>
    <row r="20" spans="1:6" ht="15.75">
      <c r="A20" s="2" t="s">
        <v>2</v>
      </c>
      <c r="B20" s="5">
        <v>8</v>
      </c>
      <c r="C20" s="5"/>
      <c r="D20" s="9">
        <f t="shared" si="0"/>
        <v>0</v>
      </c>
      <c r="E20" s="9">
        <f t="shared" si="1"/>
        <v>1</v>
      </c>
      <c r="F20" s="39">
        <v>26</v>
      </c>
    </row>
    <row r="21" spans="1:6" ht="15.75">
      <c r="A21" s="2" t="s">
        <v>3</v>
      </c>
      <c r="B21" s="5">
        <v>8</v>
      </c>
      <c r="C21" s="5"/>
      <c r="D21" s="9">
        <f>C21/B21</f>
        <v>0</v>
      </c>
      <c r="E21" s="9">
        <f t="shared" si="1"/>
        <v>1</v>
      </c>
      <c r="F21" s="39">
        <v>38</v>
      </c>
    </row>
    <row r="22" spans="1:6" ht="15.75">
      <c r="A22" s="2" t="s">
        <v>88</v>
      </c>
      <c r="B22" s="5">
        <v>9</v>
      </c>
      <c r="C22" s="5">
        <v>1</v>
      </c>
      <c r="D22" s="9">
        <f>C22/B22</f>
        <v>0.1111111111111111</v>
      </c>
      <c r="E22" s="9">
        <f>100%-D22</f>
        <v>0.8888888888888888</v>
      </c>
      <c r="F22" s="39">
        <v>26</v>
      </c>
    </row>
    <row r="23" spans="1:6" ht="15.75">
      <c r="A23" s="1" t="s">
        <v>4</v>
      </c>
      <c r="B23" s="5">
        <v>7</v>
      </c>
      <c r="C23" s="5"/>
      <c r="D23" s="9">
        <f t="shared" si="0"/>
        <v>0</v>
      </c>
      <c r="E23" s="9">
        <f t="shared" si="1"/>
        <v>1</v>
      </c>
      <c r="F23" s="39">
        <v>38</v>
      </c>
    </row>
    <row r="24" spans="1:6" ht="15.75">
      <c r="A24" s="1" t="s">
        <v>30</v>
      </c>
      <c r="B24" s="5">
        <v>38</v>
      </c>
      <c r="C24" s="5">
        <v>4</v>
      </c>
      <c r="D24" s="9">
        <f t="shared" si="0"/>
        <v>0.10526315789473684</v>
      </c>
      <c r="E24" s="9">
        <f t="shared" si="1"/>
        <v>0.8947368421052632</v>
      </c>
      <c r="F24" s="39">
        <v>36</v>
      </c>
    </row>
    <row r="25" spans="1:6" ht="15.75">
      <c r="A25" s="4" t="s">
        <v>31</v>
      </c>
      <c r="B25" s="6">
        <f>SUM(B20:B24)</f>
        <v>70</v>
      </c>
      <c r="C25" s="6">
        <f>SUM(C20:C24)</f>
        <v>5</v>
      </c>
      <c r="D25" s="10">
        <f t="shared" si="0"/>
        <v>0.07142857142857142</v>
      </c>
      <c r="E25" s="10">
        <f t="shared" si="1"/>
        <v>0.9285714285714286</v>
      </c>
      <c r="F25" s="41">
        <v>34</v>
      </c>
    </row>
    <row r="26" spans="1:6" ht="15.75">
      <c r="A26" s="2" t="s">
        <v>5</v>
      </c>
      <c r="B26" s="5">
        <v>13</v>
      </c>
      <c r="C26" s="5">
        <v>1</v>
      </c>
      <c r="D26" s="9">
        <f t="shared" si="0"/>
        <v>0.07692307692307693</v>
      </c>
      <c r="E26" s="9">
        <f t="shared" si="1"/>
        <v>0.9230769230769231</v>
      </c>
      <c r="F26" s="39">
        <v>23</v>
      </c>
    </row>
    <row r="27" spans="1:6" ht="15.75">
      <c r="A27" s="2" t="s">
        <v>6</v>
      </c>
      <c r="B27" s="5">
        <v>36</v>
      </c>
      <c r="C27" s="5"/>
      <c r="D27" s="9">
        <f t="shared" si="0"/>
        <v>0</v>
      </c>
      <c r="E27" s="9">
        <f t="shared" si="1"/>
        <v>1</v>
      </c>
      <c r="F27" s="39">
        <v>38</v>
      </c>
    </row>
    <row r="28" spans="1:6" ht="15.75">
      <c r="A28" s="1" t="s">
        <v>7</v>
      </c>
      <c r="B28" s="5">
        <v>10</v>
      </c>
      <c r="C28" s="5"/>
      <c r="D28" s="9">
        <f t="shared" si="0"/>
        <v>0</v>
      </c>
      <c r="E28" s="9">
        <f t="shared" si="1"/>
        <v>1</v>
      </c>
      <c r="F28" s="39">
        <v>39</v>
      </c>
    </row>
    <row r="29" spans="1:6" ht="15.75">
      <c r="A29" s="1" t="s">
        <v>82</v>
      </c>
      <c r="B29" s="5">
        <v>4</v>
      </c>
      <c r="C29" s="5"/>
      <c r="D29" s="9">
        <f>C29/B29</f>
        <v>0</v>
      </c>
      <c r="E29" s="9">
        <f>100%-D29</f>
        <v>1</v>
      </c>
      <c r="F29" s="39">
        <v>48</v>
      </c>
    </row>
    <row r="30" spans="1:6" ht="15.75">
      <c r="A30" s="2" t="s">
        <v>8</v>
      </c>
      <c r="B30" s="5">
        <v>11</v>
      </c>
      <c r="C30" s="5"/>
      <c r="D30" s="9">
        <f t="shared" si="0"/>
        <v>0</v>
      </c>
      <c r="E30" s="9">
        <f t="shared" si="1"/>
        <v>1</v>
      </c>
      <c r="F30" s="39">
        <v>35</v>
      </c>
    </row>
    <row r="31" spans="1:6" ht="15.75">
      <c r="A31" s="2" t="s">
        <v>9</v>
      </c>
      <c r="B31" s="5">
        <v>8</v>
      </c>
      <c r="C31" s="5"/>
      <c r="D31" s="9">
        <f t="shared" si="0"/>
        <v>0</v>
      </c>
      <c r="E31" s="9">
        <f t="shared" si="1"/>
        <v>1</v>
      </c>
      <c r="F31" s="39">
        <v>43</v>
      </c>
    </row>
    <row r="32" spans="1:6" ht="15.75">
      <c r="A32" s="2" t="s">
        <v>10</v>
      </c>
      <c r="B32" s="5">
        <v>27</v>
      </c>
      <c r="C32" s="5">
        <v>1</v>
      </c>
      <c r="D32" s="9">
        <f t="shared" si="0"/>
        <v>0.037037037037037035</v>
      </c>
      <c r="E32" s="9">
        <f t="shared" si="1"/>
        <v>0.962962962962963</v>
      </c>
      <c r="F32" s="39">
        <v>36</v>
      </c>
    </row>
    <row r="33" spans="1:6" ht="15.75">
      <c r="A33" s="2" t="s">
        <v>11</v>
      </c>
      <c r="B33" s="5">
        <v>35</v>
      </c>
      <c r="C33" s="5">
        <v>2</v>
      </c>
      <c r="D33" s="9">
        <f t="shared" si="0"/>
        <v>0.05714285714285714</v>
      </c>
      <c r="E33" s="9">
        <f t="shared" si="1"/>
        <v>0.9428571428571428</v>
      </c>
      <c r="F33" s="39">
        <v>35</v>
      </c>
    </row>
    <row r="34" spans="1:6" ht="15.75">
      <c r="A34" s="2" t="s">
        <v>12</v>
      </c>
      <c r="B34" s="5">
        <v>8</v>
      </c>
      <c r="C34" s="5"/>
      <c r="D34" s="9">
        <f t="shared" si="0"/>
        <v>0</v>
      </c>
      <c r="E34" s="9">
        <f t="shared" si="1"/>
        <v>1</v>
      </c>
      <c r="F34" s="39">
        <v>30</v>
      </c>
    </row>
    <row r="35" spans="1:6" ht="15.75">
      <c r="A35" s="4" t="s">
        <v>32</v>
      </c>
      <c r="B35" s="6">
        <f>SUM(B26:B34)</f>
        <v>152</v>
      </c>
      <c r="C35" s="6">
        <f>SUM(C26:C34)</f>
        <v>4</v>
      </c>
      <c r="D35" s="10">
        <f t="shared" si="0"/>
        <v>0.02631578947368421</v>
      </c>
      <c r="E35" s="10">
        <f t="shared" si="1"/>
        <v>0.9736842105263158</v>
      </c>
      <c r="F35" s="41">
        <v>36</v>
      </c>
    </row>
    <row r="36" spans="1:6" ht="15.75">
      <c r="A36" s="1" t="s">
        <v>33</v>
      </c>
      <c r="B36" s="5">
        <v>19</v>
      </c>
      <c r="C36" s="5">
        <v>1</v>
      </c>
      <c r="D36" s="9">
        <f t="shared" si="0"/>
        <v>0.05263157894736842</v>
      </c>
      <c r="E36" s="9">
        <f t="shared" si="1"/>
        <v>0.9473684210526316</v>
      </c>
      <c r="F36" s="39">
        <v>32</v>
      </c>
    </row>
    <row r="37" spans="1:6" ht="15.75">
      <c r="A37" s="1" t="s">
        <v>42</v>
      </c>
      <c r="B37" s="5">
        <v>19</v>
      </c>
      <c r="C37" s="5">
        <v>1</v>
      </c>
      <c r="D37" s="9">
        <f t="shared" si="0"/>
        <v>0.05263157894736842</v>
      </c>
      <c r="E37" s="9">
        <f t="shared" si="1"/>
        <v>0.9473684210526316</v>
      </c>
      <c r="F37" s="39">
        <v>31</v>
      </c>
    </row>
    <row r="38" spans="1:6" ht="15.75">
      <c r="A38" s="4" t="s">
        <v>34</v>
      </c>
      <c r="B38" s="6">
        <f>B37+B36</f>
        <v>38</v>
      </c>
      <c r="C38" s="6">
        <f>C37+C36</f>
        <v>2</v>
      </c>
      <c r="D38" s="10">
        <f t="shared" si="0"/>
        <v>0.05263157894736842</v>
      </c>
      <c r="E38" s="10">
        <f t="shared" si="1"/>
        <v>0.9473684210526316</v>
      </c>
      <c r="F38" s="41">
        <v>31</v>
      </c>
    </row>
    <row r="39" spans="1:6" ht="15.75">
      <c r="A39" s="1" t="s">
        <v>65</v>
      </c>
      <c r="B39" s="17">
        <v>18</v>
      </c>
      <c r="C39" s="17"/>
      <c r="D39" s="9">
        <f t="shared" si="0"/>
        <v>0</v>
      </c>
      <c r="E39" s="9">
        <f t="shared" si="1"/>
        <v>1</v>
      </c>
      <c r="F39" s="39">
        <v>30</v>
      </c>
    </row>
    <row r="40" spans="1:6" ht="15.75">
      <c r="A40" s="1" t="s">
        <v>13</v>
      </c>
      <c r="B40" s="5">
        <v>9</v>
      </c>
      <c r="C40" s="5"/>
      <c r="D40" s="9">
        <f>C40/B40</f>
        <v>0</v>
      </c>
      <c r="E40" s="9">
        <f>100%-D40</f>
        <v>1</v>
      </c>
      <c r="F40" s="39">
        <v>40</v>
      </c>
    </row>
    <row r="41" spans="1:6" ht="15.75">
      <c r="A41" s="1" t="s">
        <v>48</v>
      </c>
      <c r="B41" s="5">
        <v>22</v>
      </c>
      <c r="C41" s="5"/>
      <c r="D41" s="9">
        <f t="shared" si="0"/>
        <v>0</v>
      </c>
      <c r="E41" s="9">
        <f t="shared" si="1"/>
        <v>1</v>
      </c>
      <c r="F41" s="39">
        <v>31</v>
      </c>
    </row>
    <row r="42" spans="1:6" ht="15.75">
      <c r="A42" s="1" t="s">
        <v>55</v>
      </c>
      <c r="B42" s="5">
        <v>14</v>
      </c>
      <c r="C42" s="5"/>
      <c r="D42" s="9">
        <f t="shared" si="0"/>
        <v>0</v>
      </c>
      <c r="E42" s="9">
        <f t="shared" si="1"/>
        <v>1</v>
      </c>
      <c r="F42" s="39">
        <v>33</v>
      </c>
    </row>
    <row r="43" spans="1:6" ht="15.75">
      <c r="A43" s="3" t="s">
        <v>43</v>
      </c>
      <c r="B43" s="5">
        <v>7</v>
      </c>
      <c r="C43" s="5"/>
      <c r="D43" s="9">
        <f t="shared" si="0"/>
        <v>0</v>
      </c>
      <c r="E43" s="9">
        <f t="shared" si="1"/>
        <v>1</v>
      </c>
      <c r="F43" s="39">
        <v>34</v>
      </c>
    </row>
    <row r="44" spans="1:6" ht="15.75">
      <c r="A44" s="1" t="s">
        <v>14</v>
      </c>
      <c r="B44" s="17">
        <v>29</v>
      </c>
      <c r="C44" s="5">
        <v>2</v>
      </c>
      <c r="D44" s="9">
        <f t="shared" si="0"/>
        <v>0.06896551724137931</v>
      </c>
      <c r="E44" s="9">
        <f t="shared" si="1"/>
        <v>0.9310344827586207</v>
      </c>
      <c r="F44" s="39">
        <v>29</v>
      </c>
    </row>
    <row r="45" spans="1:6" ht="15.75">
      <c r="A45" s="1" t="s">
        <v>83</v>
      </c>
      <c r="B45" s="17">
        <v>6</v>
      </c>
      <c r="C45" s="5"/>
      <c r="D45" s="9">
        <f>C45/B45</f>
        <v>0</v>
      </c>
      <c r="E45" s="9">
        <f>100%-D45</f>
        <v>1</v>
      </c>
      <c r="F45" s="39">
        <v>34</v>
      </c>
    </row>
    <row r="46" spans="1:6" ht="15.75">
      <c r="A46" s="1" t="s">
        <v>49</v>
      </c>
      <c r="B46" s="5">
        <v>10</v>
      </c>
      <c r="C46" s="5"/>
      <c r="D46" s="9">
        <f t="shared" si="0"/>
        <v>0</v>
      </c>
      <c r="E46" s="9">
        <f t="shared" si="1"/>
        <v>1</v>
      </c>
      <c r="F46" s="39">
        <v>40</v>
      </c>
    </row>
    <row r="47" spans="1:6" ht="15.75">
      <c r="A47" s="1" t="s">
        <v>44</v>
      </c>
      <c r="B47" s="5">
        <v>13</v>
      </c>
      <c r="C47" s="5">
        <v>1</v>
      </c>
      <c r="D47" s="9">
        <f t="shared" si="0"/>
        <v>0.07692307692307693</v>
      </c>
      <c r="E47" s="9">
        <f t="shared" si="1"/>
        <v>0.9230769230769231</v>
      </c>
      <c r="F47" s="39">
        <v>33</v>
      </c>
    </row>
    <row r="48" spans="1:6" ht="15.75">
      <c r="A48" s="1" t="s">
        <v>45</v>
      </c>
      <c r="B48" s="5">
        <v>11</v>
      </c>
      <c r="C48" s="5"/>
      <c r="D48" s="9">
        <f t="shared" si="0"/>
        <v>0</v>
      </c>
      <c r="E48" s="9">
        <f t="shared" si="1"/>
        <v>1</v>
      </c>
      <c r="F48" s="39">
        <v>32</v>
      </c>
    </row>
    <row r="49" spans="1:6" ht="15.75">
      <c r="A49" s="4" t="s">
        <v>35</v>
      </c>
      <c r="B49" s="6">
        <f>SUM(B39:B48)</f>
        <v>139</v>
      </c>
      <c r="C49" s="6">
        <f>SUM(C39:C48)</f>
        <v>3</v>
      </c>
      <c r="D49" s="10">
        <f t="shared" si="0"/>
        <v>0.02158273381294964</v>
      </c>
      <c r="E49" s="10">
        <f t="shared" si="1"/>
        <v>0.9784172661870504</v>
      </c>
      <c r="F49" s="40">
        <v>32</v>
      </c>
    </row>
    <row r="50" spans="1:6" ht="15.75">
      <c r="A50" s="20" t="s">
        <v>66</v>
      </c>
      <c r="B50" s="29">
        <v>4</v>
      </c>
      <c r="C50" s="29"/>
      <c r="D50" s="9">
        <f>C50/B50</f>
        <v>0</v>
      </c>
      <c r="E50" s="9">
        <f>100%-D50</f>
        <v>1</v>
      </c>
      <c r="F50" s="5">
        <v>40</v>
      </c>
    </row>
    <row r="51" spans="1:6" ht="15.75">
      <c r="A51" s="1" t="s">
        <v>47</v>
      </c>
      <c r="B51" s="29">
        <v>13</v>
      </c>
      <c r="C51" s="29"/>
      <c r="D51" s="9">
        <f>C51/B51</f>
        <v>0</v>
      </c>
      <c r="E51" s="9">
        <f>100%-D51</f>
        <v>1</v>
      </c>
      <c r="F51" s="5">
        <v>34</v>
      </c>
    </row>
    <row r="52" spans="1:6" s="23" customFormat="1" ht="15.75">
      <c r="A52" s="1" t="s">
        <v>74</v>
      </c>
      <c r="B52" s="17">
        <v>17</v>
      </c>
      <c r="C52" s="17"/>
      <c r="D52" s="9">
        <f t="shared" si="0"/>
        <v>0</v>
      </c>
      <c r="E52" s="9">
        <f t="shared" si="1"/>
        <v>1</v>
      </c>
      <c r="F52" s="17">
        <v>40</v>
      </c>
    </row>
    <row r="53" spans="1:6" ht="15.75">
      <c r="A53" s="13" t="s">
        <v>36</v>
      </c>
      <c r="B53" s="14">
        <f>B49+B38+B35+B25+B19+B12+B52+B50+B51</f>
        <v>846</v>
      </c>
      <c r="C53" s="14">
        <f>C49+C38+C35+C25+C19+C12+C52+C50+C51</f>
        <v>17</v>
      </c>
      <c r="D53" s="15">
        <f t="shared" si="0"/>
        <v>0.02009456264775414</v>
      </c>
      <c r="E53" s="15">
        <f t="shared" si="1"/>
        <v>0.9799054373522459</v>
      </c>
      <c r="F53" s="27">
        <v>36</v>
      </c>
    </row>
    <row r="54" spans="1:6" ht="15.75">
      <c r="A54" s="1" t="s">
        <v>37</v>
      </c>
      <c r="B54" s="5">
        <v>29</v>
      </c>
      <c r="C54" s="5">
        <v>5</v>
      </c>
      <c r="D54" s="9">
        <f t="shared" si="0"/>
        <v>0.1724137931034483</v>
      </c>
      <c r="E54" s="9">
        <f t="shared" si="1"/>
        <v>0.8275862068965517</v>
      </c>
      <c r="F54" s="5">
        <v>22</v>
      </c>
    </row>
    <row r="55" spans="1:6" ht="15.75">
      <c r="A55" s="1" t="s">
        <v>19</v>
      </c>
      <c r="B55" s="5">
        <v>5</v>
      </c>
      <c r="C55" s="5">
        <v>3</v>
      </c>
      <c r="D55" s="9">
        <f>C55/B55</f>
        <v>0.6</v>
      </c>
      <c r="E55" s="9">
        <f>100%-D55</f>
        <v>0.4</v>
      </c>
      <c r="F55" s="5">
        <v>13</v>
      </c>
    </row>
    <row r="56" spans="1:6" ht="15.75">
      <c r="A56" s="1" t="s">
        <v>38</v>
      </c>
      <c r="B56" s="5">
        <v>12</v>
      </c>
      <c r="C56" s="5">
        <v>3</v>
      </c>
      <c r="D56" s="9">
        <f t="shared" si="0"/>
        <v>0.25</v>
      </c>
      <c r="E56" s="9">
        <f t="shared" si="1"/>
        <v>0.75</v>
      </c>
      <c r="F56" s="5">
        <v>30</v>
      </c>
    </row>
    <row r="57" spans="1:6" ht="15.75">
      <c r="A57" s="1" t="s">
        <v>86</v>
      </c>
      <c r="B57" s="5">
        <v>17</v>
      </c>
      <c r="C57" s="5">
        <v>6</v>
      </c>
      <c r="D57" s="9">
        <f>C57/B57</f>
        <v>0.35294117647058826</v>
      </c>
      <c r="E57" s="9">
        <f>100%-D57</f>
        <v>0.6470588235294117</v>
      </c>
      <c r="F57" s="5">
        <v>19</v>
      </c>
    </row>
    <row r="58" spans="1:6" ht="15.75">
      <c r="A58" s="1" t="s">
        <v>51</v>
      </c>
      <c r="B58" s="5"/>
      <c r="C58" s="5"/>
      <c r="D58" s="9"/>
      <c r="E58" s="9"/>
      <c r="F58" s="5"/>
    </row>
    <row r="59" spans="1:6" ht="18" customHeight="1">
      <c r="A59" s="1" t="s">
        <v>81</v>
      </c>
      <c r="B59" s="5"/>
      <c r="C59" s="5"/>
      <c r="D59" s="9"/>
      <c r="E59" s="9"/>
      <c r="F59" s="5"/>
    </row>
    <row r="60" spans="1:6" ht="16.5" customHeight="1">
      <c r="A60" s="1" t="s">
        <v>57</v>
      </c>
      <c r="B60" s="5"/>
      <c r="C60" s="5"/>
      <c r="D60" s="9"/>
      <c r="E60" s="9"/>
      <c r="F60" s="5"/>
    </row>
    <row r="61" spans="1:6" ht="15.75">
      <c r="A61" s="1" t="s">
        <v>56</v>
      </c>
      <c r="B61" s="5"/>
      <c r="C61" s="5"/>
      <c r="D61" s="9"/>
      <c r="E61" s="9"/>
      <c r="F61" s="5"/>
    </row>
    <row r="62" spans="1:6" ht="15.75">
      <c r="A62" s="1" t="s">
        <v>63</v>
      </c>
      <c r="B62" s="5"/>
      <c r="C62" s="5"/>
      <c r="D62" s="9"/>
      <c r="E62" s="9"/>
      <c r="F62" s="5"/>
    </row>
    <row r="63" spans="1:6" ht="15.75">
      <c r="A63" s="1" t="s">
        <v>64</v>
      </c>
      <c r="B63" s="5">
        <v>7</v>
      </c>
      <c r="C63" s="5">
        <v>4</v>
      </c>
      <c r="D63" s="9">
        <f t="shared" si="0"/>
        <v>0.5714285714285714</v>
      </c>
      <c r="E63" s="9">
        <f t="shared" si="1"/>
        <v>0.4285714285714286</v>
      </c>
      <c r="F63" s="5">
        <v>14</v>
      </c>
    </row>
    <row r="64" spans="1:6" ht="15.75">
      <c r="A64" s="7" t="s">
        <v>39</v>
      </c>
      <c r="B64" s="8">
        <f>B53+SUM(B54:B63)</f>
        <v>916</v>
      </c>
      <c r="C64" s="8">
        <v>38</v>
      </c>
      <c r="D64" s="16">
        <f t="shared" si="0"/>
        <v>0.04148471615720524</v>
      </c>
      <c r="E64" s="16">
        <f t="shared" si="1"/>
        <v>0.9585152838427947</v>
      </c>
      <c r="F64" s="27">
        <v>37</v>
      </c>
    </row>
    <row r="65" spans="1:6" ht="15.75">
      <c r="A65" s="26" t="s">
        <v>75</v>
      </c>
      <c r="B65" s="27">
        <v>35</v>
      </c>
      <c r="C65" s="27" t="s">
        <v>77</v>
      </c>
      <c r="D65" s="24"/>
      <c r="E65" s="25"/>
      <c r="F65" s="5"/>
    </row>
    <row r="66" spans="1:5" ht="15.75">
      <c r="A66" s="20" t="s">
        <v>80</v>
      </c>
      <c r="B66" s="17">
        <v>0</v>
      </c>
      <c r="C66" s="50"/>
      <c r="D66" s="51"/>
      <c r="E66" s="52"/>
    </row>
    <row r="67" spans="1:5" ht="15.75">
      <c r="A67" s="20" t="s">
        <v>78</v>
      </c>
      <c r="B67" s="17">
        <v>80</v>
      </c>
      <c r="C67" s="50"/>
      <c r="D67" s="51"/>
      <c r="E67" s="52"/>
    </row>
    <row r="70" spans="1:2" ht="15.75">
      <c r="A70" s="18" t="s">
        <v>92</v>
      </c>
      <c r="B70" s="18"/>
    </row>
    <row r="71" spans="1:2" ht="15.75">
      <c r="A71" s="18" t="s">
        <v>90</v>
      </c>
      <c r="B71" s="44">
        <v>30</v>
      </c>
    </row>
    <row r="72" spans="1:2" ht="15.75">
      <c r="A72" s="18" t="s">
        <v>18</v>
      </c>
      <c r="B72" s="43">
        <v>0.928</v>
      </c>
    </row>
  </sheetData>
  <sheetProtection/>
  <mergeCells count="3">
    <mergeCell ref="A1:E1"/>
    <mergeCell ref="C66:E66"/>
    <mergeCell ref="C67:E6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0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30.00390625" style="18" customWidth="1"/>
    <col min="2" max="2" width="11.7109375" style="18" customWidth="1"/>
    <col min="3" max="3" width="15.140625" style="18" customWidth="1"/>
    <col min="4" max="4" width="9.28125" style="18" customWidth="1"/>
    <col min="5" max="5" width="18.00390625" style="18" customWidth="1"/>
    <col min="6" max="16384" width="9.140625" style="18" customWidth="1"/>
  </cols>
  <sheetData>
    <row r="1" spans="1:5" ht="15.75">
      <c r="A1" s="46" t="s">
        <v>72</v>
      </c>
      <c r="B1" s="46"/>
      <c r="C1" s="46"/>
      <c r="D1" s="46"/>
      <c r="E1" s="46"/>
    </row>
    <row r="2" spans="1:6" ht="80.25" customHeight="1">
      <c r="A2" s="21" t="s">
        <v>15</v>
      </c>
      <c r="B2" s="22" t="s">
        <v>16</v>
      </c>
      <c r="C2" s="22" t="s">
        <v>21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17</v>
      </c>
      <c r="C3" s="5"/>
      <c r="D3" s="9">
        <f aca="true" t="shared" si="0" ref="D3:D63">C3/B3</f>
        <v>0</v>
      </c>
      <c r="E3" s="9">
        <f aca="true" t="shared" si="1" ref="E3:E63">100%-D3</f>
        <v>1</v>
      </c>
      <c r="F3" s="5">
        <v>54</v>
      </c>
    </row>
    <row r="4" spans="1:6" ht="15.75">
      <c r="A4" s="1" t="s">
        <v>46</v>
      </c>
      <c r="B4" s="5">
        <v>28</v>
      </c>
      <c r="C4" s="5">
        <v>1</v>
      </c>
      <c r="D4" s="9">
        <f t="shared" si="0"/>
        <v>0.03571428571428571</v>
      </c>
      <c r="E4" s="9">
        <f t="shared" si="1"/>
        <v>0.9642857142857143</v>
      </c>
      <c r="F4" s="39">
        <v>44</v>
      </c>
    </row>
    <row r="5" spans="1:6" ht="15.75">
      <c r="A5" s="1" t="s">
        <v>23</v>
      </c>
      <c r="B5" s="5">
        <v>18</v>
      </c>
      <c r="C5" s="5">
        <v>1</v>
      </c>
      <c r="D5" s="9">
        <f t="shared" si="0"/>
        <v>0.05555555555555555</v>
      </c>
      <c r="E5" s="9">
        <f t="shared" si="1"/>
        <v>0.9444444444444444</v>
      </c>
      <c r="F5" s="39">
        <v>47.94444444444444</v>
      </c>
    </row>
    <row r="6" spans="1:6" ht="15.75">
      <c r="A6" s="1" t="s">
        <v>73</v>
      </c>
      <c r="B6" s="5">
        <v>3</v>
      </c>
      <c r="C6" s="5"/>
      <c r="D6" s="9">
        <f t="shared" si="0"/>
        <v>0</v>
      </c>
      <c r="E6" s="9">
        <f t="shared" si="1"/>
        <v>1</v>
      </c>
      <c r="F6" s="39">
        <v>46</v>
      </c>
    </row>
    <row r="7" spans="1:6" ht="15.75">
      <c r="A7" s="1" t="s">
        <v>24</v>
      </c>
      <c r="B7" s="5">
        <v>14</v>
      </c>
      <c r="C7" s="5">
        <v>4</v>
      </c>
      <c r="D7" s="9">
        <f t="shared" si="0"/>
        <v>0.2857142857142857</v>
      </c>
      <c r="E7" s="9">
        <f t="shared" si="1"/>
        <v>0.7142857142857143</v>
      </c>
      <c r="F7" s="39">
        <v>42.285714285714285</v>
      </c>
    </row>
    <row r="8" spans="1:6" ht="15.75">
      <c r="A8" s="1" t="s">
        <v>50</v>
      </c>
      <c r="B8" s="5"/>
      <c r="C8" s="5"/>
      <c r="D8" s="9"/>
      <c r="E8" s="9"/>
      <c r="F8" s="5"/>
    </row>
    <row r="9" spans="1:6" ht="15.75">
      <c r="A9" s="1" t="s">
        <v>25</v>
      </c>
      <c r="B9" s="5">
        <v>14</v>
      </c>
      <c r="C9" s="5">
        <v>1</v>
      </c>
      <c r="D9" s="9">
        <f t="shared" si="0"/>
        <v>0.07142857142857142</v>
      </c>
      <c r="E9" s="9">
        <f t="shared" si="1"/>
        <v>0.9285714285714286</v>
      </c>
      <c r="F9" s="39">
        <v>43.92857142857143</v>
      </c>
    </row>
    <row r="10" spans="1:6" ht="15.75">
      <c r="A10" s="1" t="s">
        <v>26</v>
      </c>
      <c r="B10" s="5">
        <v>18</v>
      </c>
      <c r="C10" s="5">
        <v>4</v>
      </c>
      <c r="D10" s="9">
        <f t="shared" si="0"/>
        <v>0.2222222222222222</v>
      </c>
      <c r="E10" s="9">
        <f t="shared" si="1"/>
        <v>0.7777777777777778</v>
      </c>
      <c r="F10" s="39">
        <v>41.611111111111114</v>
      </c>
    </row>
    <row r="11" spans="1:6" ht="15.75">
      <c r="A11" s="1" t="s">
        <v>27</v>
      </c>
      <c r="B11" s="5">
        <v>2</v>
      </c>
      <c r="C11" s="5"/>
      <c r="D11" s="9">
        <f t="shared" si="0"/>
        <v>0</v>
      </c>
      <c r="E11" s="9">
        <f t="shared" si="1"/>
        <v>1</v>
      </c>
      <c r="F11" s="39">
        <v>47</v>
      </c>
    </row>
    <row r="12" spans="1:6" ht="15.75">
      <c r="A12" s="4" t="s">
        <v>28</v>
      </c>
      <c r="B12" s="6">
        <f>SUM(B3:B11)</f>
        <v>114</v>
      </c>
      <c r="C12" s="6">
        <f>SUM(C3:C11)</f>
        <v>11</v>
      </c>
      <c r="D12" s="10">
        <f t="shared" si="0"/>
        <v>0.09649122807017543</v>
      </c>
      <c r="E12" s="10">
        <f t="shared" si="1"/>
        <v>0.9035087719298246</v>
      </c>
      <c r="F12" s="34">
        <v>46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>
        <v>4</v>
      </c>
      <c r="C14" s="12">
        <v>1</v>
      </c>
      <c r="D14" s="9">
        <f t="shared" si="0"/>
        <v>0.25</v>
      </c>
      <c r="E14" s="9">
        <f t="shared" si="1"/>
        <v>0.75</v>
      </c>
      <c r="F14" s="5">
        <v>40</v>
      </c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>
        <v>1</v>
      </c>
      <c r="C17" s="5"/>
      <c r="D17" s="9">
        <f>C17/B17</f>
        <v>0</v>
      </c>
      <c r="E17" s="9">
        <f>100%-D17</f>
        <v>1</v>
      </c>
      <c r="F17" s="5">
        <v>51</v>
      </c>
    </row>
    <row r="18" spans="1:6" ht="15.75">
      <c r="A18" s="1" t="s">
        <v>54</v>
      </c>
      <c r="B18" s="5">
        <v>2</v>
      </c>
      <c r="C18" s="5"/>
      <c r="D18" s="9">
        <f>C18/B18</f>
        <v>0</v>
      </c>
      <c r="E18" s="9">
        <f t="shared" si="1"/>
        <v>1</v>
      </c>
      <c r="F18" s="5">
        <v>44</v>
      </c>
    </row>
    <row r="19" spans="1:6" ht="15.75">
      <c r="A19" s="4" t="s">
        <v>29</v>
      </c>
      <c r="B19" s="6">
        <f>SUM(B13:B18)</f>
        <v>7</v>
      </c>
      <c r="C19" s="6">
        <f>SUM(C13:C18)</f>
        <v>1</v>
      </c>
      <c r="D19" s="10">
        <f t="shared" si="0"/>
        <v>0.14285714285714285</v>
      </c>
      <c r="E19" s="10">
        <f t="shared" si="1"/>
        <v>0.8571428571428572</v>
      </c>
      <c r="F19" s="34">
        <v>42</v>
      </c>
    </row>
    <row r="20" spans="1:6" ht="15.75">
      <c r="A20" s="2" t="s">
        <v>2</v>
      </c>
      <c r="B20" s="5"/>
      <c r="C20" s="5"/>
      <c r="D20" s="9"/>
      <c r="E20" s="9"/>
      <c r="F20" s="5"/>
    </row>
    <row r="21" spans="1:6" ht="15.75">
      <c r="A21" s="2" t="s">
        <v>3</v>
      </c>
      <c r="B21" s="5">
        <v>1</v>
      </c>
      <c r="C21" s="5"/>
      <c r="D21" s="9">
        <f t="shared" si="0"/>
        <v>0</v>
      </c>
      <c r="E21" s="9">
        <f t="shared" si="1"/>
        <v>1</v>
      </c>
      <c r="F21" s="5">
        <v>41</v>
      </c>
    </row>
    <row r="22" spans="1:6" ht="15.75">
      <c r="A22" s="2" t="s">
        <v>88</v>
      </c>
      <c r="B22" s="5"/>
      <c r="C22" s="5"/>
      <c r="D22" s="9"/>
      <c r="E22" s="9"/>
      <c r="F22" s="5"/>
    </row>
    <row r="23" spans="1:6" ht="15.75">
      <c r="A23" s="1" t="s">
        <v>4</v>
      </c>
      <c r="B23" s="5">
        <v>4</v>
      </c>
      <c r="C23" s="5"/>
      <c r="D23" s="9">
        <f t="shared" si="0"/>
        <v>0</v>
      </c>
      <c r="E23" s="9">
        <f t="shared" si="1"/>
        <v>1</v>
      </c>
      <c r="F23" s="5">
        <v>43</v>
      </c>
    </row>
    <row r="24" spans="1:6" ht="15.75">
      <c r="A24" s="1" t="s">
        <v>30</v>
      </c>
      <c r="B24" s="5">
        <v>10</v>
      </c>
      <c r="C24" s="5">
        <v>1</v>
      </c>
      <c r="D24" s="9">
        <f t="shared" si="0"/>
        <v>0.1</v>
      </c>
      <c r="E24" s="9">
        <f t="shared" si="1"/>
        <v>0.9</v>
      </c>
      <c r="F24" s="5">
        <v>43</v>
      </c>
    </row>
    <row r="25" spans="1:6" ht="15.75">
      <c r="A25" s="4" t="s">
        <v>31</v>
      </c>
      <c r="B25" s="6">
        <f>SUM(B20:B24)</f>
        <v>15</v>
      </c>
      <c r="C25" s="6">
        <f>SUM(C20:C24)</f>
        <v>1</v>
      </c>
      <c r="D25" s="10">
        <f t="shared" si="0"/>
        <v>0.06666666666666667</v>
      </c>
      <c r="E25" s="10">
        <f t="shared" si="1"/>
        <v>0.9333333333333333</v>
      </c>
      <c r="F25" s="34">
        <v>43</v>
      </c>
    </row>
    <row r="26" spans="1:6" ht="15.75">
      <c r="A26" s="2" t="s">
        <v>5</v>
      </c>
      <c r="B26" s="5">
        <v>1</v>
      </c>
      <c r="C26" s="5"/>
      <c r="D26" s="9">
        <f t="shared" si="0"/>
        <v>0</v>
      </c>
      <c r="E26" s="9">
        <f t="shared" si="1"/>
        <v>1</v>
      </c>
      <c r="F26" s="39">
        <v>36</v>
      </c>
    </row>
    <row r="27" spans="1:6" ht="15.75">
      <c r="A27" s="2" t="s">
        <v>6</v>
      </c>
      <c r="B27" s="5">
        <v>11</v>
      </c>
      <c r="C27" s="5">
        <v>1</v>
      </c>
      <c r="D27" s="9">
        <f t="shared" si="0"/>
        <v>0.09090909090909091</v>
      </c>
      <c r="E27" s="9">
        <f t="shared" si="1"/>
        <v>0.9090909090909091</v>
      </c>
      <c r="F27" s="39">
        <v>44.09090909090909</v>
      </c>
    </row>
    <row r="28" spans="1:6" ht="15.75">
      <c r="A28" s="1" t="s">
        <v>7</v>
      </c>
      <c r="B28" s="5">
        <v>2</v>
      </c>
      <c r="C28" s="5"/>
      <c r="D28" s="9">
        <f t="shared" si="0"/>
        <v>0</v>
      </c>
      <c r="E28" s="9">
        <f t="shared" si="1"/>
        <v>1</v>
      </c>
      <c r="F28" s="39">
        <v>49.5</v>
      </c>
    </row>
    <row r="29" spans="1:6" ht="15.75">
      <c r="A29" s="1" t="s">
        <v>82</v>
      </c>
      <c r="B29" s="5">
        <v>1</v>
      </c>
      <c r="C29" s="5"/>
      <c r="D29" s="9">
        <f t="shared" si="0"/>
        <v>0</v>
      </c>
      <c r="E29" s="9">
        <f t="shared" si="1"/>
        <v>1</v>
      </c>
      <c r="F29" s="39">
        <v>48</v>
      </c>
    </row>
    <row r="30" spans="1:6" ht="15.75">
      <c r="A30" s="2" t="s">
        <v>8</v>
      </c>
      <c r="B30" s="5">
        <v>4</v>
      </c>
      <c r="C30" s="5">
        <v>1</v>
      </c>
      <c r="D30" s="9">
        <f t="shared" si="0"/>
        <v>0.25</v>
      </c>
      <c r="E30" s="9">
        <f t="shared" si="1"/>
        <v>0.75</v>
      </c>
      <c r="F30" s="39">
        <v>39.75</v>
      </c>
    </row>
    <row r="31" spans="1:6" ht="15.75">
      <c r="A31" s="2" t="s">
        <v>9</v>
      </c>
      <c r="B31" s="5">
        <v>4</v>
      </c>
      <c r="C31" s="5"/>
      <c r="D31" s="9">
        <f t="shared" si="0"/>
        <v>0</v>
      </c>
      <c r="E31" s="9">
        <f t="shared" si="1"/>
        <v>1</v>
      </c>
      <c r="F31" s="39">
        <v>48</v>
      </c>
    </row>
    <row r="32" spans="1:6" ht="15.75">
      <c r="A32" s="2" t="s">
        <v>10</v>
      </c>
      <c r="B32" s="5">
        <v>6</v>
      </c>
      <c r="C32" s="5"/>
      <c r="D32" s="9">
        <f>C32/B32</f>
        <v>0</v>
      </c>
      <c r="E32" s="9">
        <f>100%-D32</f>
        <v>1</v>
      </c>
      <c r="F32" s="39">
        <v>48.833333333333336</v>
      </c>
    </row>
    <row r="33" spans="1:6" ht="15.75">
      <c r="A33" s="2" t="s">
        <v>11</v>
      </c>
      <c r="B33" s="5">
        <v>10</v>
      </c>
      <c r="C33" s="5"/>
      <c r="D33" s="9">
        <f t="shared" si="0"/>
        <v>0</v>
      </c>
      <c r="E33" s="9">
        <f t="shared" si="1"/>
        <v>1</v>
      </c>
      <c r="F33" s="39">
        <v>44.4</v>
      </c>
    </row>
    <row r="34" spans="1:6" ht="15.75">
      <c r="A34" s="2" t="s">
        <v>12</v>
      </c>
      <c r="B34" s="5"/>
      <c r="C34" s="5"/>
      <c r="D34" s="9"/>
      <c r="E34" s="9"/>
      <c r="F34" s="5"/>
    </row>
    <row r="35" spans="1:6" ht="15.75">
      <c r="A35" s="4" t="s">
        <v>32</v>
      </c>
      <c r="B35" s="6">
        <f>SUM(B26:B34)</f>
        <v>39</v>
      </c>
      <c r="C35" s="6">
        <f>SUM(C26:C34)</f>
        <v>2</v>
      </c>
      <c r="D35" s="10">
        <f t="shared" si="0"/>
        <v>0.05128205128205128</v>
      </c>
      <c r="E35" s="10">
        <f t="shared" si="1"/>
        <v>0.9487179487179487</v>
      </c>
      <c r="F35" s="34">
        <v>45</v>
      </c>
    </row>
    <row r="36" spans="1:6" ht="15.75">
      <c r="A36" s="1" t="s">
        <v>33</v>
      </c>
      <c r="B36" s="5">
        <v>3</v>
      </c>
      <c r="C36" s="5">
        <v>1</v>
      </c>
      <c r="D36" s="9">
        <f t="shared" si="0"/>
        <v>0.3333333333333333</v>
      </c>
      <c r="E36" s="9">
        <f t="shared" si="1"/>
        <v>0.6666666666666667</v>
      </c>
      <c r="F36" s="5">
        <v>37</v>
      </c>
    </row>
    <row r="37" spans="1:6" ht="15.75">
      <c r="A37" s="1" t="s">
        <v>42</v>
      </c>
      <c r="B37" s="5">
        <v>1</v>
      </c>
      <c r="C37" s="5"/>
      <c r="D37" s="9">
        <f t="shared" si="0"/>
        <v>0</v>
      </c>
      <c r="E37" s="9">
        <f t="shared" si="1"/>
        <v>1</v>
      </c>
      <c r="F37" s="5">
        <v>42</v>
      </c>
    </row>
    <row r="38" spans="1:6" ht="15.75">
      <c r="A38" s="4" t="s">
        <v>34</v>
      </c>
      <c r="B38" s="6">
        <f>B37+B36</f>
        <v>4</v>
      </c>
      <c r="C38" s="6">
        <f>C37+C36</f>
        <v>1</v>
      </c>
      <c r="D38" s="10">
        <f t="shared" si="0"/>
        <v>0.25</v>
      </c>
      <c r="E38" s="10">
        <f t="shared" si="1"/>
        <v>0.75</v>
      </c>
      <c r="F38" s="34">
        <v>38</v>
      </c>
    </row>
    <row r="39" spans="1:6" ht="15.75">
      <c r="A39" s="1" t="s">
        <v>65</v>
      </c>
      <c r="B39" s="17">
        <v>6</v>
      </c>
      <c r="C39" s="17">
        <v>1</v>
      </c>
      <c r="D39" s="9">
        <f t="shared" si="0"/>
        <v>0.16666666666666666</v>
      </c>
      <c r="E39" s="9">
        <f t="shared" si="1"/>
        <v>0.8333333333333334</v>
      </c>
      <c r="F39" s="5">
        <v>39</v>
      </c>
    </row>
    <row r="40" spans="1:6" ht="15.75">
      <c r="A40" s="1" t="s">
        <v>13</v>
      </c>
      <c r="B40" s="5">
        <v>2</v>
      </c>
      <c r="C40" s="5">
        <v>1</v>
      </c>
      <c r="D40" s="9">
        <f t="shared" si="0"/>
        <v>0.5</v>
      </c>
      <c r="E40" s="9">
        <f t="shared" si="1"/>
        <v>0.5</v>
      </c>
      <c r="F40" s="5">
        <v>39</v>
      </c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>
        <v>2</v>
      </c>
      <c r="C42" s="5"/>
      <c r="D42" s="9">
        <f t="shared" si="0"/>
        <v>0</v>
      </c>
      <c r="E42" s="9">
        <f t="shared" si="1"/>
        <v>1</v>
      </c>
      <c r="F42" s="5">
        <v>43</v>
      </c>
    </row>
    <row r="43" spans="1:6" ht="15.75">
      <c r="A43" s="3" t="s">
        <v>43</v>
      </c>
      <c r="B43" s="5"/>
      <c r="C43" s="5"/>
      <c r="D43" s="9"/>
      <c r="E43" s="9"/>
      <c r="F43" s="5"/>
    </row>
    <row r="44" spans="1:6" ht="15.75">
      <c r="A44" s="1" t="s">
        <v>14</v>
      </c>
      <c r="B44" s="17">
        <v>4</v>
      </c>
      <c r="C44" s="5">
        <v>1</v>
      </c>
      <c r="D44" s="9">
        <f t="shared" si="0"/>
        <v>0.25</v>
      </c>
      <c r="E44" s="9">
        <f t="shared" si="1"/>
        <v>0.75</v>
      </c>
      <c r="F44" s="5">
        <v>40</v>
      </c>
    </row>
    <row r="45" spans="1:6" ht="15.75">
      <c r="A45" s="1" t="s">
        <v>83</v>
      </c>
      <c r="B45" s="17"/>
      <c r="C45" s="5"/>
      <c r="D45" s="9"/>
      <c r="E45" s="9"/>
      <c r="F45" s="5"/>
    </row>
    <row r="46" spans="1:6" ht="15.75">
      <c r="A46" s="1" t="s">
        <v>49</v>
      </c>
      <c r="B46" s="5">
        <v>1</v>
      </c>
      <c r="C46" s="5"/>
      <c r="D46" s="9">
        <f t="shared" si="0"/>
        <v>0</v>
      </c>
      <c r="E46" s="9">
        <f t="shared" si="1"/>
        <v>1</v>
      </c>
      <c r="F46" s="39">
        <v>53</v>
      </c>
    </row>
    <row r="47" spans="1:6" ht="15.75">
      <c r="A47" s="1" t="s">
        <v>44</v>
      </c>
      <c r="B47" s="5">
        <v>2</v>
      </c>
      <c r="C47" s="5">
        <v>1</v>
      </c>
      <c r="D47" s="9">
        <f t="shared" si="0"/>
        <v>0.5</v>
      </c>
      <c r="E47" s="9">
        <f t="shared" si="1"/>
        <v>0.5</v>
      </c>
      <c r="F47" s="39">
        <v>37.5</v>
      </c>
    </row>
    <row r="48" spans="1:6" ht="15.75">
      <c r="A48" s="1" t="s">
        <v>45</v>
      </c>
      <c r="B48" s="5">
        <v>4</v>
      </c>
      <c r="C48" s="5">
        <v>1</v>
      </c>
      <c r="D48" s="9">
        <f t="shared" si="0"/>
        <v>0.25</v>
      </c>
      <c r="E48" s="9">
        <f t="shared" si="1"/>
        <v>0.75</v>
      </c>
      <c r="F48" s="39">
        <v>43.5</v>
      </c>
    </row>
    <row r="49" spans="1:6" s="36" customFormat="1" ht="15.75">
      <c r="A49" s="4" t="s">
        <v>35</v>
      </c>
      <c r="B49" s="6">
        <f>SUM(B39:B48)</f>
        <v>21</v>
      </c>
      <c r="C49" s="6">
        <f>SUM(C39:C48)</f>
        <v>5</v>
      </c>
      <c r="D49" s="10">
        <f t="shared" si="0"/>
        <v>0.23809523809523808</v>
      </c>
      <c r="E49" s="10">
        <f t="shared" si="1"/>
        <v>0.7619047619047619</v>
      </c>
      <c r="F49" s="34">
        <v>41</v>
      </c>
    </row>
    <row r="50" spans="1:6" ht="15.75">
      <c r="A50" s="20" t="s">
        <v>66</v>
      </c>
      <c r="B50" s="17">
        <v>1</v>
      </c>
      <c r="C50" s="28"/>
      <c r="D50" s="9">
        <f>C50/B50</f>
        <v>0</v>
      </c>
      <c r="E50" s="9">
        <f>100%-D50</f>
        <v>1</v>
      </c>
      <c r="F50" s="5">
        <v>48</v>
      </c>
    </row>
    <row r="51" spans="1:6" ht="15.75">
      <c r="A51" s="1" t="s">
        <v>47</v>
      </c>
      <c r="B51" s="17">
        <v>5</v>
      </c>
      <c r="C51" s="17">
        <v>1</v>
      </c>
      <c r="D51" s="9">
        <f>C51/B51</f>
        <v>0.2</v>
      </c>
      <c r="E51" s="9">
        <f>100%-D51</f>
        <v>0.8</v>
      </c>
      <c r="F51" s="5">
        <v>42</v>
      </c>
    </row>
    <row r="52" spans="1:6" ht="15.75">
      <c r="A52" s="1" t="s">
        <v>74</v>
      </c>
      <c r="B52" s="17">
        <v>2</v>
      </c>
      <c r="C52" s="17">
        <v>1</v>
      </c>
      <c r="D52" s="9">
        <f t="shared" si="0"/>
        <v>0.5</v>
      </c>
      <c r="E52" s="9">
        <f t="shared" si="1"/>
        <v>0.5</v>
      </c>
      <c r="F52" s="5">
        <v>39</v>
      </c>
    </row>
    <row r="53" spans="1:6" ht="15.75">
      <c r="A53" s="13" t="s">
        <v>36</v>
      </c>
      <c r="B53" s="14">
        <f>B49+B38+B35+B25+B19+B12+B52+B50+B51</f>
        <v>208</v>
      </c>
      <c r="C53" s="14">
        <f>C49+C38+C35+C25+C19+C12+C52+C50+C51</f>
        <v>23</v>
      </c>
      <c r="D53" s="15">
        <f t="shared" si="0"/>
        <v>0.11057692307692307</v>
      </c>
      <c r="E53" s="15">
        <f t="shared" si="1"/>
        <v>0.8894230769230769</v>
      </c>
      <c r="F53" s="27">
        <v>45</v>
      </c>
    </row>
    <row r="54" spans="1:6" ht="15.75">
      <c r="A54" s="1" t="s">
        <v>37</v>
      </c>
      <c r="B54" s="5"/>
      <c r="C54" s="5"/>
      <c r="D54" s="9"/>
      <c r="E54" s="9"/>
      <c r="F54" s="5"/>
    </row>
    <row r="55" spans="1:6" ht="18" customHeight="1">
      <c r="A55" s="1" t="s">
        <v>19</v>
      </c>
      <c r="B55" s="5"/>
      <c r="C55" s="5"/>
      <c r="D55" s="9"/>
      <c r="E55" s="9"/>
      <c r="F55" s="5"/>
    </row>
    <row r="56" spans="1:6" ht="16.5" customHeight="1">
      <c r="A56" s="1" t="s">
        <v>38</v>
      </c>
      <c r="B56" s="5">
        <v>5</v>
      </c>
      <c r="C56" s="5">
        <v>1</v>
      </c>
      <c r="D56" s="9">
        <f t="shared" si="0"/>
        <v>0.2</v>
      </c>
      <c r="E56" s="9">
        <f t="shared" si="1"/>
        <v>0.8</v>
      </c>
      <c r="F56" s="5">
        <v>37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9"/>
      <c r="E61" s="9"/>
      <c r="F61" s="5"/>
    </row>
    <row r="62" spans="1:6" ht="15.75">
      <c r="A62" s="1" t="s">
        <v>64</v>
      </c>
      <c r="B62" s="5"/>
      <c r="C62" s="5"/>
      <c r="D62" s="9"/>
      <c r="E62" s="9"/>
      <c r="F62" s="5"/>
    </row>
    <row r="63" spans="1:6" ht="15.75">
      <c r="A63" s="7" t="s">
        <v>39</v>
      </c>
      <c r="B63" s="8">
        <f>B53+SUM(B54:B62)</f>
        <v>213</v>
      </c>
      <c r="C63" s="8">
        <f>C53+SUM(C54:C62)</f>
        <v>24</v>
      </c>
      <c r="D63" s="16">
        <f t="shared" si="0"/>
        <v>0.11267605633802817</v>
      </c>
      <c r="E63" s="16">
        <f t="shared" si="1"/>
        <v>0.8873239436619719</v>
      </c>
      <c r="F63" s="27">
        <v>44</v>
      </c>
    </row>
    <row r="64" spans="1:6" ht="15.75">
      <c r="A64" s="26" t="s">
        <v>75</v>
      </c>
      <c r="B64" s="27">
        <v>44</v>
      </c>
      <c r="C64" s="27" t="s">
        <v>77</v>
      </c>
      <c r="D64" s="24"/>
      <c r="E64" s="37"/>
      <c r="F64" s="5"/>
    </row>
    <row r="65" spans="1:6" ht="15.75">
      <c r="A65" s="20" t="s">
        <v>80</v>
      </c>
      <c r="B65" s="17">
        <v>20</v>
      </c>
      <c r="C65" s="50"/>
      <c r="D65" s="51"/>
      <c r="E65" s="52"/>
      <c r="F65" s="5"/>
    </row>
    <row r="66" spans="1:6" ht="15.75">
      <c r="A66" s="20" t="s">
        <v>78</v>
      </c>
      <c r="B66" s="17">
        <v>84</v>
      </c>
      <c r="C66" s="50"/>
      <c r="D66" s="51"/>
      <c r="E66" s="52"/>
      <c r="F66" s="5"/>
    </row>
    <row r="68" ht="15.75">
      <c r="A68" s="18" t="s">
        <v>92</v>
      </c>
    </row>
    <row r="69" spans="1:2" ht="15.75">
      <c r="A69" s="18" t="s">
        <v>90</v>
      </c>
      <c r="B69" s="18">
        <v>47</v>
      </c>
    </row>
    <row r="70" spans="1:2" ht="15.75">
      <c r="A70" s="18" t="s">
        <v>18</v>
      </c>
      <c r="B70" s="43">
        <v>0.827</v>
      </c>
    </row>
  </sheetData>
  <sheetProtection/>
  <mergeCells count="3">
    <mergeCell ref="A1:E1"/>
    <mergeCell ref="C65:E65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2"/>
  <sheetViews>
    <sheetView zoomScalePageLayoutView="0" workbookViewId="0" topLeftCell="A40">
      <selection activeCell="E65" sqref="E65"/>
    </sheetView>
  </sheetViews>
  <sheetFormatPr defaultColWidth="9.140625" defaultRowHeight="12.75"/>
  <cols>
    <col min="1" max="1" width="32.57421875" style="0" customWidth="1"/>
    <col min="2" max="2" width="11.7109375" style="0" customWidth="1"/>
    <col min="3" max="3" width="11.8515625" style="0" customWidth="1"/>
    <col min="4" max="4" width="12.57421875" style="0" customWidth="1"/>
    <col min="5" max="5" width="18.00390625" style="0" customWidth="1"/>
  </cols>
  <sheetData>
    <row r="1" spans="1:5" ht="12.75">
      <c r="A1" s="53" t="s">
        <v>67</v>
      </c>
      <c r="B1" s="53"/>
      <c r="C1" s="53"/>
      <c r="D1" s="53"/>
      <c r="E1" s="53"/>
    </row>
    <row r="2" spans="1:6" ht="84.75" customHeight="1">
      <c r="A2" s="21" t="s">
        <v>15</v>
      </c>
      <c r="B2" s="22" t="s">
        <v>16</v>
      </c>
      <c r="C2" s="22" t="s">
        <v>21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15</v>
      </c>
      <c r="C3" s="5">
        <v>2</v>
      </c>
      <c r="D3" s="9">
        <f aca="true" t="shared" si="0" ref="D3:D10">C3/B3</f>
        <v>0.13333333333333333</v>
      </c>
      <c r="E3" s="9">
        <f aca="true" t="shared" si="1" ref="E3:E10">100%-D3</f>
        <v>0.8666666666666667</v>
      </c>
      <c r="F3" s="5">
        <v>58</v>
      </c>
    </row>
    <row r="4" spans="1:6" ht="15.75">
      <c r="A4" s="1" t="s">
        <v>46</v>
      </c>
      <c r="B4" s="5">
        <v>10</v>
      </c>
      <c r="C4" s="5"/>
      <c r="D4" s="9">
        <f t="shared" si="0"/>
        <v>0</v>
      </c>
      <c r="E4" s="9">
        <f t="shared" si="1"/>
        <v>1</v>
      </c>
      <c r="F4" s="5">
        <v>54</v>
      </c>
    </row>
    <row r="5" spans="1:6" ht="15.75">
      <c r="A5" s="1" t="s">
        <v>23</v>
      </c>
      <c r="B5" s="5">
        <v>4</v>
      </c>
      <c r="C5" s="5">
        <v>1</v>
      </c>
      <c r="D5" s="9">
        <f t="shared" si="0"/>
        <v>0.25</v>
      </c>
      <c r="E5" s="9">
        <f t="shared" si="1"/>
        <v>0.75</v>
      </c>
      <c r="F5" s="5">
        <v>53</v>
      </c>
    </row>
    <row r="6" spans="1:6" ht="15.75">
      <c r="A6" s="1" t="s">
        <v>73</v>
      </c>
      <c r="B6" s="5">
        <v>2</v>
      </c>
      <c r="C6" s="5"/>
      <c r="D6" s="9">
        <f t="shared" si="0"/>
        <v>0</v>
      </c>
      <c r="E6" s="9">
        <f t="shared" si="1"/>
        <v>1</v>
      </c>
      <c r="F6" s="5">
        <v>57</v>
      </c>
    </row>
    <row r="7" spans="1:6" ht="15.75">
      <c r="A7" s="1" t="s">
        <v>24</v>
      </c>
      <c r="B7" s="5">
        <v>1</v>
      </c>
      <c r="C7" s="5"/>
      <c r="D7" s="9">
        <f t="shared" si="0"/>
        <v>0</v>
      </c>
      <c r="E7" s="9">
        <f t="shared" si="1"/>
        <v>1</v>
      </c>
      <c r="F7" s="5">
        <v>46</v>
      </c>
    </row>
    <row r="8" spans="1:6" ht="15.75">
      <c r="A8" s="1" t="s">
        <v>50</v>
      </c>
      <c r="B8" s="5">
        <v>1</v>
      </c>
      <c r="C8" s="5"/>
      <c r="D8" s="9">
        <f t="shared" si="0"/>
        <v>0</v>
      </c>
      <c r="E8" s="9">
        <f t="shared" si="1"/>
        <v>1</v>
      </c>
      <c r="F8" s="5">
        <v>71</v>
      </c>
    </row>
    <row r="9" spans="1:6" ht="15.75">
      <c r="A9" s="1" t="s">
        <v>25</v>
      </c>
      <c r="B9" s="5">
        <v>1</v>
      </c>
      <c r="C9" s="5"/>
      <c r="D9" s="9">
        <f t="shared" si="0"/>
        <v>0</v>
      </c>
      <c r="E9" s="9">
        <f t="shared" si="1"/>
        <v>1</v>
      </c>
      <c r="F9" s="5">
        <v>63</v>
      </c>
    </row>
    <row r="10" spans="1:6" ht="15.75">
      <c r="A10" s="1" t="s">
        <v>26</v>
      </c>
      <c r="B10" s="5">
        <v>1</v>
      </c>
      <c r="C10" s="5"/>
      <c r="D10" s="9">
        <f t="shared" si="0"/>
        <v>0</v>
      </c>
      <c r="E10" s="9">
        <f t="shared" si="1"/>
        <v>1</v>
      </c>
      <c r="F10" s="5">
        <v>60</v>
      </c>
    </row>
    <row r="11" spans="1:6" ht="15.75">
      <c r="A11" s="1" t="s">
        <v>27</v>
      </c>
      <c r="B11" s="5"/>
      <c r="C11" s="5"/>
      <c r="D11" s="9"/>
      <c r="E11" s="9"/>
      <c r="F11" s="5"/>
    </row>
    <row r="12" spans="1:6" ht="15.75">
      <c r="A12" s="4" t="s">
        <v>28</v>
      </c>
      <c r="B12" s="6">
        <f>SUM(B3:B11)</f>
        <v>35</v>
      </c>
      <c r="C12" s="6">
        <f>SUM(C3:C11)</f>
        <v>3</v>
      </c>
      <c r="D12" s="10">
        <f>C12/B12</f>
        <v>0.08571428571428572</v>
      </c>
      <c r="E12" s="10">
        <f>100%-D12</f>
        <v>0.9142857142857143</v>
      </c>
      <c r="F12" s="34">
        <v>56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/>
      <c r="C14" s="12"/>
      <c r="D14" s="9"/>
      <c r="E14" s="9"/>
      <c r="F14" s="5"/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/>
      <c r="C17" s="5"/>
      <c r="D17" s="9"/>
      <c r="E17" s="9"/>
      <c r="F17" s="5"/>
    </row>
    <row r="18" spans="1:6" ht="15.75">
      <c r="A18" s="1" t="s">
        <v>54</v>
      </c>
      <c r="B18" s="5">
        <v>1</v>
      </c>
      <c r="C18" s="5">
        <v>1</v>
      </c>
      <c r="D18" s="9">
        <f>C18/B18</f>
        <v>1</v>
      </c>
      <c r="E18" s="9">
        <f>100%-D18</f>
        <v>0</v>
      </c>
      <c r="F18" s="5">
        <v>29</v>
      </c>
    </row>
    <row r="19" spans="1:6" ht="15.75">
      <c r="A19" s="4" t="s">
        <v>29</v>
      </c>
      <c r="B19" s="6">
        <f>SUM(B13:B18)</f>
        <v>1</v>
      </c>
      <c r="C19" s="6">
        <f>SUM(C13:C18)</f>
        <v>1</v>
      </c>
      <c r="D19" s="10">
        <f>C19/B19</f>
        <v>1</v>
      </c>
      <c r="E19" s="10">
        <f>100%-D19</f>
        <v>0</v>
      </c>
      <c r="F19" s="34">
        <v>29</v>
      </c>
    </row>
    <row r="20" spans="1:6" ht="15.75">
      <c r="A20" s="2" t="s">
        <v>2</v>
      </c>
      <c r="B20" s="5">
        <v>1</v>
      </c>
      <c r="C20" s="5"/>
      <c r="D20" s="9">
        <f>C20/B20</f>
        <v>0</v>
      </c>
      <c r="E20" s="9">
        <f>100%-D20</f>
        <v>1</v>
      </c>
      <c r="F20" s="5">
        <v>59</v>
      </c>
    </row>
    <row r="21" spans="1:6" ht="15.75">
      <c r="A21" s="2" t="s">
        <v>3</v>
      </c>
      <c r="B21" s="5">
        <v>1</v>
      </c>
      <c r="C21" s="5"/>
      <c r="D21" s="9">
        <f>C21/B21</f>
        <v>0</v>
      </c>
      <c r="E21" s="9">
        <f>100%-D21</f>
        <v>1</v>
      </c>
      <c r="F21" s="5">
        <v>66</v>
      </c>
    </row>
    <row r="22" spans="1:6" ht="15.75">
      <c r="A22" s="2" t="s">
        <v>88</v>
      </c>
      <c r="B22" s="5"/>
      <c r="C22" s="5"/>
      <c r="D22" s="9"/>
      <c r="E22" s="9"/>
      <c r="F22" s="5"/>
    </row>
    <row r="23" spans="1:6" ht="15.75">
      <c r="A23" s="2" t="s">
        <v>88</v>
      </c>
      <c r="B23" s="5"/>
      <c r="C23" s="5"/>
      <c r="D23" s="9"/>
      <c r="E23" s="9"/>
      <c r="F23" s="5"/>
    </row>
    <row r="24" spans="1:6" ht="15.75">
      <c r="A24" s="1" t="s">
        <v>4</v>
      </c>
      <c r="B24" s="5"/>
      <c r="C24" s="5"/>
      <c r="D24" s="9"/>
      <c r="E24" s="9"/>
      <c r="F24" s="5"/>
    </row>
    <row r="25" spans="1:6" ht="15.75">
      <c r="A25" s="1" t="s">
        <v>30</v>
      </c>
      <c r="B25" s="5">
        <v>1</v>
      </c>
      <c r="C25" s="5">
        <v>1</v>
      </c>
      <c r="D25" s="9"/>
      <c r="E25" s="9"/>
      <c r="F25" s="5">
        <v>24</v>
      </c>
    </row>
    <row r="26" spans="1:6" ht="15.75">
      <c r="A26" s="4" t="s">
        <v>31</v>
      </c>
      <c r="B26" s="6">
        <f>SUM(B20:B25)</f>
        <v>3</v>
      </c>
      <c r="C26" s="6">
        <f>SUM(C20:C25)</f>
        <v>1</v>
      </c>
      <c r="D26" s="10">
        <f>C26/B26</f>
        <v>0.3333333333333333</v>
      </c>
      <c r="E26" s="10">
        <f>100%-D26</f>
        <v>0.6666666666666667</v>
      </c>
      <c r="F26" s="34">
        <v>50</v>
      </c>
    </row>
    <row r="27" spans="1:6" ht="15.75">
      <c r="A27" s="2" t="s">
        <v>5</v>
      </c>
      <c r="B27" s="5">
        <v>1</v>
      </c>
      <c r="C27" s="5">
        <v>1</v>
      </c>
      <c r="D27" s="9">
        <f>C27/B27</f>
        <v>1</v>
      </c>
      <c r="E27" s="9">
        <f>100%-D27</f>
        <v>0</v>
      </c>
      <c r="F27" s="5">
        <v>21</v>
      </c>
    </row>
    <row r="28" spans="1:6" ht="15.75">
      <c r="A28" s="2" t="s">
        <v>6</v>
      </c>
      <c r="B28" s="5"/>
      <c r="C28" s="5"/>
      <c r="D28" s="9"/>
      <c r="E28" s="9"/>
      <c r="F28" s="5"/>
    </row>
    <row r="29" spans="1:6" ht="15.75">
      <c r="A29" s="1" t="s">
        <v>7</v>
      </c>
      <c r="B29" s="5">
        <v>2</v>
      </c>
      <c r="C29" s="5"/>
      <c r="D29" s="9">
        <f>C29/B29</f>
        <v>0</v>
      </c>
      <c r="E29" s="9">
        <f>100%-D29</f>
        <v>1</v>
      </c>
      <c r="F29" s="5">
        <v>40</v>
      </c>
    </row>
    <row r="30" spans="1:6" ht="15.75">
      <c r="A30" s="1" t="s">
        <v>82</v>
      </c>
      <c r="B30" s="5"/>
      <c r="C30" s="5"/>
      <c r="D30" s="9"/>
      <c r="E30" s="9"/>
      <c r="F30" s="5"/>
    </row>
    <row r="31" spans="1:6" ht="15.75">
      <c r="A31" s="2" t="s">
        <v>8</v>
      </c>
      <c r="B31" s="5"/>
      <c r="C31" s="5"/>
      <c r="D31" s="9"/>
      <c r="E31" s="9"/>
      <c r="F31" s="5"/>
    </row>
    <row r="32" spans="1:6" ht="15.75">
      <c r="A32" s="2" t="s">
        <v>9</v>
      </c>
      <c r="B32" s="5"/>
      <c r="C32" s="5"/>
      <c r="D32" s="9"/>
      <c r="E32" s="9"/>
      <c r="F32" s="5"/>
    </row>
    <row r="33" spans="1:6" ht="15.75">
      <c r="A33" s="2" t="s">
        <v>10</v>
      </c>
      <c r="B33" s="5">
        <v>1</v>
      </c>
      <c r="C33" s="5">
        <v>1</v>
      </c>
      <c r="D33" s="9"/>
      <c r="E33" s="9"/>
      <c r="F33" s="5">
        <v>31</v>
      </c>
    </row>
    <row r="34" spans="1:6" ht="15.75">
      <c r="A34" s="2" t="s">
        <v>11</v>
      </c>
      <c r="B34" s="5">
        <v>3</v>
      </c>
      <c r="C34" s="5"/>
      <c r="D34" s="9">
        <f aca="true" t="shared" si="2" ref="D34:D39">C34/B34</f>
        <v>0</v>
      </c>
      <c r="E34" s="9">
        <f aca="true" t="shared" si="3" ref="E34:E39">100%-D34</f>
        <v>1</v>
      </c>
      <c r="F34" s="5">
        <v>54</v>
      </c>
    </row>
    <row r="35" spans="1:6" ht="15.75">
      <c r="A35" s="2" t="s">
        <v>12</v>
      </c>
      <c r="B35" s="5">
        <v>1</v>
      </c>
      <c r="C35" s="5"/>
      <c r="D35" s="9"/>
      <c r="E35" s="9"/>
      <c r="F35" s="5">
        <v>52</v>
      </c>
    </row>
    <row r="36" spans="1:6" ht="15.75">
      <c r="A36" s="4" t="s">
        <v>32</v>
      </c>
      <c r="B36" s="6">
        <f>SUM(B27:B35)</f>
        <v>8</v>
      </c>
      <c r="C36" s="6">
        <f>SUM(C27:C35)</f>
        <v>2</v>
      </c>
      <c r="D36" s="10">
        <f t="shared" si="2"/>
        <v>0.25</v>
      </c>
      <c r="E36" s="10">
        <f t="shared" si="3"/>
        <v>0.75</v>
      </c>
      <c r="F36" s="34">
        <v>43</v>
      </c>
    </row>
    <row r="37" spans="1:6" ht="15.75">
      <c r="A37" s="1" t="s">
        <v>33</v>
      </c>
      <c r="B37" s="5">
        <v>5</v>
      </c>
      <c r="C37" s="5">
        <v>1</v>
      </c>
      <c r="D37" s="9">
        <f t="shared" si="2"/>
        <v>0.2</v>
      </c>
      <c r="E37" s="9">
        <f t="shared" si="3"/>
        <v>0.8</v>
      </c>
      <c r="F37" s="5">
        <v>50</v>
      </c>
    </row>
    <row r="38" spans="1:6" ht="15.75">
      <c r="A38" s="1" t="s">
        <v>42</v>
      </c>
      <c r="B38" s="5"/>
      <c r="C38" s="5"/>
      <c r="D38" s="9"/>
      <c r="E38" s="9"/>
      <c r="F38" s="5"/>
    </row>
    <row r="39" spans="1:6" ht="15.75">
      <c r="A39" s="4" t="s">
        <v>34</v>
      </c>
      <c r="B39" s="6">
        <f>B38+B37</f>
        <v>5</v>
      </c>
      <c r="C39" s="6">
        <f>C38+C37</f>
        <v>1</v>
      </c>
      <c r="D39" s="10">
        <f t="shared" si="2"/>
        <v>0.2</v>
      </c>
      <c r="E39" s="10">
        <f t="shared" si="3"/>
        <v>0.8</v>
      </c>
      <c r="F39" s="34">
        <v>50</v>
      </c>
    </row>
    <row r="40" spans="1:6" ht="15.75">
      <c r="A40" s="1" t="s">
        <v>65</v>
      </c>
      <c r="B40" s="17"/>
      <c r="C40" s="17"/>
      <c r="D40" s="9"/>
      <c r="E40" s="9"/>
      <c r="F40" s="5"/>
    </row>
    <row r="41" spans="1:6" ht="15.75">
      <c r="A41" s="1" t="s">
        <v>13</v>
      </c>
      <c r="B41" s="5"/>
      <c r="C41" s="5"/>
      <c r="D41" s="9"/>
      <c r="E41" s="9"/>
      <c r="F41" s="5"/>
    </row>
    <row r="42" spans="1:6" ht="15.75">
      <c r="A42" s="1" t="s">
        <v>48</v>
      </c>
      <c r="B42" s="5"/>
      <c r="C42" s="5"/>
      <c r="D42" s="9"/>
      <c r="E42" s="9"/>
      <c r="F42" s="5"/>
    </row>
    <row r="43" spans="1:6" ht="15.75">
      <c r="A43" s="1" t="s">
        <v>55</v>
      </c>
      <c r="B43" s="5"/>
      <c r="C43" s="5"/>
      <c r="D43" s="9"/>
      <c r="E43" s="9"/>
      <c r="F43" s="5"/>
    </row>
    <row r="44" spans="1:6" ht="15.75">
      <c r="A44" s="3" t="s">
        <v>43</v>
      </c>
      <c r="B44" s="5"/>
      <c r="C44" s="5"/>
      <c r="D44" s="9"/>
      <c r="E44" s="9"/>
      <c r="F44" s="5"/>
    </row>
    <row r="45" spans="1:6" ht="15.75">
      <c r="A45" s="1" t="s">
        <v>14</v>
      </c>
      <c r="B45" s="17">
        <v>1</v>
      </c>
      <c r="C45" s="5"/>
      <c r="D45" s="9">
        <f>C45/B45</f>
        <v>0</v>
      </c>
      <c r="E45" s="9">
        <f>100%-D45</f>
        <v>1</v>
      </c>
      <c r="F45" s="5">
        <v>48</v>
      </c>
    </row>
    <row r="46" spans="1:6" ht="15.75">
      <c r="A46" s="1" t="s">
        <v>83</v>
      </c>
      <c r="B46" s="17"/>
      <c r="C46" s="5"/>
      <c r="D46" s="9"/>
      <c r="E46" s="9"/>
      <c r="F46" s="5"/>
    </row>
    <row r="47" spans="1:6" ht="15.75">
      <c r="A47" s="1" t="s">
        <v>49</v>
      </c>
      <c r="B47" s="5"/>
      <c r="C47" s="5"/>
      <c r="D47" s="9"/>
      <c r="E47" s="9"/>
      <c r="F47" s="5"/>
    </row>
    <row r="48" spans="1:6" ht="15.75">
      <c r="A48" s="1" t="s">
        <v>44</v>
      </c>
      <c r="B48" s="5">
        <v>1</v>
      </c>
      <c r="C48" s="5"/>
      <c r="D48" s="9">
        <f>C48/B48</f>
        <v>0</v>
      </c>
      <c r="E48" s="9">
        <f>100%-D48</f>
        <v>1</v>
      </c>
      <c r="F48" s="5">
        <v>63</v>
      </c>
    </row>
    <row r="49" spans="1:6" ht="15.75">
      <c r="A49" s="1" t="s">
        <v>45</v>
      </c>
      <c r="B49" s="5"/>
      <c r="C49" s="5"/>
      <c r="D49" s="9"/>
      <c r="E49" s="9"/>
      <c r="F49" s="5"/>
    </row>
    <row r="50" spans="1:6" s="23" customFormat="1" ht="15.75">
      <c r="A50" s="4" t="s">
        <v>35</v>
      </c>
      <c r="B50" s="6">
        <f>SUM(B40:B49)</f>
        <v>2</v>
      </c>
      <c r="C50" s="6">
        <f>SUM(C40:C49)</f>
        <v>0</v>
      </c>
      <c r="D50" s="10">
        <f>C50/B50</f>
        <v>0</v>
      </c>
      <c r="E50" s="10">
        <f>100%-D50</f>
        <v>1</v>
      </c>
      <c r="F50" s="34">
        <v>56</v>
      </c>
    </row>
    <row r="51" spans="1:6" ht="15.75">
      <c r="A51" s="20" t="s">
        <v>66</v>
      </c>
      <c r="B51" s="17">
        <v>1</v>
      </c>
      <c r="C51" s="28">
        <v>1</v>
      </c>
      <c r="D51" s="9">
        <f>C51/B51</f>
        <v>1</v>
      </c>
      <c r="E51" s="9">
        <f>100%-D51</f>
        <v>0</v>
      </c>
      <c r="F51" s="5">
        <v>31</v>
      </c>
    </row>
    <row r="52" spans="1:6" ht="15.75">
      <c r="A52" s="1" t="s">
        <v>47</v>
      </c>
      <c r="B52" s="17">
        <v>1</v>
      </c>
      <c r="C52" s="17">
        <v>1</v>
      </c>
      <c r="D52" s="9">
        <f>C52/B52</f>
        <v>1</v>
      </c>
      <c r="E52" s="9">
        <f>100%-D52</f>
        <v>0</v>
      </c>
      <c r="F52" s="5">
        <v>34</v>
      </c>
    </row>
    <row r="53" spans="1:6" ht="15.75">
      <c r="A53" s="1" t="s">
        <v>74</v>
      </c>
      <c r="B53" s="17"/>
      <c r="C53" s="17"/>
      <c r="D53" s="9"/>
      <c r="E53" s="9"/>
      <c r="F53" s="5"/>
    </row>
    <row r="54" spans="1:6" ht="15.75">
      <c r="A54" s="13" t="s">
        <v>36</v>
      </c>
      <c r="B54" s="14">
        <f>B50+B39+B36+B26+B19+B12+B53+B51+B52</f>
        <v>56</v>
      </c>
      <c r="C54" s="14">
        <f>C50+C39+C36+C26+C19+C12+C53+C51+C52</f>
        <v>10</v>
      </c>
      <c r="D54" s="15">
        <f>C54/B54</f>
        <v>0.17857142857142858</v>
      </c>
      <c r="E54" s="15">
        <f>100%-D54</f>
        <v>0.8214285714285714</v>
      </c>
      <c r="F54" s="27">
        <v>53</v>
      </c>
    </row>
    <row r="55" spans="1:6" ht="15.75">
      <c r="A55" s="1" t="s">
        <v>37</v>
      </c>
      <c r="B55" s="5">
        <v>2</v>
      </c>
      <c r="C55" s="5">
        <v>1</v>
      </c>
      <c r="D55" s="9">
        <f>C55/B55</f>
        <v>0.5</v>
      </c>
      <c r="E55" s="9">
        <f>100%-D55</f>
        <v>0.5</v>
      </c>
      <c r="F55" s="5">
        <v>33</v>
      </c>
    </row>
    <row r="56" spans="1:6" ht="18" customHeight="1">
      <c r="A56" s="1" t="s">
        <v>19</v>
      </c>
      <c r="B56" s="5"/>
      <c r="C56" s="5"/>
      <c r="D56" s="9"/>
      <c r="E56" s="9"/>
      <c r="F56" s="5"/>
    </row>
    <row r="57" spans="1:6" ht="16.5" customHeight="1">
      <c r="A57" s="1" t="s">
        <v>38</v>
      </c>
      <c r="B57" s="5">
        <v>2</v>
      </c>
      <c r="C57" s="5"/>
      <c r="D57" s="9">
        <f>C57/B57</f>
        <v>0</v>
      </c>
      <c r="E57" s="9">
        <f>100%-D57</f>
        <v>1</v>
      </c>
      <c r="F57" s="5">
        <v>38</v>
      </c>
    </row>
    <row r="58" spans="1:6" ht="15.75">
      <c r="A58" s="1" t="s">
        <v>51</v>
      </c>
      <c r="B58" s="5"/>
      <c r="C58" s="5"/>
      <c r="D58" s="9"/>
      <c r="E58" s="9"/>
      <c r="F58" s="5"/>
    </row>
    <row r="59" spans="1:6" ht="15.75">
      <c r="A59" s="1" t="s">
        <v>81</v>
      </c>
      <c r="B59" s="5"/>
      <c r="C59" s="5"/>
      <c r="D59" s="9"/>
      <c r="E59" s="9"/>
      <c r="F59" s="5"/>
    </row>
    <row r="60" spans="1:6" ht="15.75">
      <c r="A60" s="1" t="s">
        <v>57</v>
      </c>
      <c r="B60" s="5"/>
      <c r="C60" s="5"/>
      <c r="D60" s="9"/>
      <c r="E60" s="9"/>
      <c r="F60" s="5"/>
    </row>
    <row r="61" spans="1:6" ht="15.75">
      <c r="A61" s="1" t="s">
        <v>56</v>
      </c>
      <c r="B61" s="5"/>
      <c r="C61" s="5"/>
      <c r="D61" s="9"/>
      <c r="E61" s="9"/>
      <c r="F61" s="5"/>
    </row>
    <row r="62" spans="1:6" ht="15.75">
      <c r="A62" s="1" t="s">
        <v>63</v>
      </c>
      <c r="B62" s="5"/>
      <c r="C62" s="5"/>
      <c r="D62" s="9"/>
      <c r="E62" s="9"/>
      <c r="F62" s="5"/>
    </row>
    <row r="63" spans="1:6" ht="15.75">
      <c r="A63" s="1" t="s">
        <v>64</v>
      </c>
      <c r="B63" s="5"/>
      <c r="C63" s="5"/>
      <c r="D63" s="9"/>
      <c r="E63" s="9"/>
      <c r="F63" s="5"/>
    </row>
    <row r="64" spans="1:6" ht="15.75">
      <c r="A64" s="7" t="s">
        <v>39</v>
      </c>
      <c r="B64" s="8">
        <f>B54+SUM(B55:B63)</f>
        <v>60</v>
      </c>
      <c r="C64" s="8">
        <f>C54+SUM(C55:C63)</f>
        <v>11</v>
      </c>
      <c r="D64" s="16">
        <f>C64/B64</f>
        <v>0.18333333333333332</v>
      </c>
      <c r="E64" s="16">
        <f>100%-D64</f>
        <v>0.8166666666666667</v>
      </c>
      <c r="F64" s="27">
        <v>51</v>
      </c>
    </row>
    <row r="65" spans="1:6" ht="15.75">
      <c r="A65" s="26" t="s">
        <v>75</v>
      </c>
      <c r="B65" s="27">
        <v>52</v>
      </c>
      <c r="C65" s="27" t="s">
        <v>77</v>
      </c>
      <c r="D65" s="24"/>
      <c r="E65" s="25"/>
      <c r="F65" s="5"/>
    </row>
    <row r="66" spans="1:6" ht="15.75">
      <c r="A66" s="20" t="s">
        <v>80</v>
      </c>
      <c r="B66" s="17">
        <v>16</v>
      </c>
      <c r="C66" s="50"/>
      <c r="D66" s="51"/>
      <c r="E66" s="52"/>
      <c r="F66" s="5"/>
    </row>
    <row r="67" spans="1:6" ht="15.75">
      <c r="A67" s="20" t="s">
        <v>78</v>
      </c>
      <c r="B67" s="17">
        <v>83</v>
      </c>
      <c r="C67" s="50"/>
      <c r="D67" s="51"/>
      <c r="E67" s="52"/>
      <c r="F67" s="5"/>
    </row>
    <row r="70" spans="1:2" ht="15.75">
      <c r="A70" s="18" t="s">
        <v>92</v>
      </c>
      <c r="B70" s="18"/>
    </row>
    <row r="71" spans="1:2" ht="15.75">
      <c r="A71" s="18" t="s">
        <v>90</v>
      </c>
      <c r="B71" s="18">
        <v>58</v>
      </c>
    </row>
    <row r="72" spans="1:2" ht="15.75">
      <c r="A72" s="18" t="s">
        <v>18</v>
      </c>
      <c r="B72" s="43">
        <v>0.918</v>
      </c>
    </row>
  </sheetData>
  <sheetProtection/>
  <mergeCells count="3">
    <mergeCell ref="A1:E1"/>
    <mergeCell ref="C66:E66"/>
    <mergeCell ref="C67:E6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1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27.8515625" style="0" customWidth="1"/>
    <col min="2" max="2" width="14.00390625" style="0" customWidth="1"/>
    <col min="3" max="3" width="16.57421875" style="0" customWidth="1"/>
    <col min="4" max="4" width="11.421875" style="0" customWidth="1"/>
    <col min="5" max="5" width="18.140625" style="0" customWidth="1"/>
  </cols>
  <sheetData>
    <row r="1" spans="1:5" ht="15.75">
      <c r="A1" s="46" t="s">
        <v>59</v>
      </c>
      <c r="B1" s="46"/>
      <c r="C1" s="46"/>
      <c r="D1" s="46"/>
      <c r="E1" s="46"/>
    </row>
    <row r="2" spans="1:6" ht="64.5" customHeight="1">
      <c r="A2" s="21" t="s">
        <v>15</v>
      </c>
      <c r="B2" s="22" t="s">
        <v>16</v>
      </c>
      <c r="C2" s="22" t="s">
        <v>60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2</v>
      </c>
      <c r="C3" s="5"/>
      <c r="D3" s="9">
        <f>C3/B3</f>
        <v>0</v>
      </c>
      <c r="E3" s="9">
        <f>100%-D3</f>
        <v>1</v>
      </c>
      <c r="F3" s="5">
        <v>76</v>
      </c>
    </row>
    <row r="4" spans="1:6" ht="15.75">
      <c r="A4" s="1" t="s">
        <v>46</v>
      </c>
      <c r="B4" s="5">
        <v>2</v>
      </c>
      <c r="C4" s="5"/>
      <c r="D4" s="9">
        <f>C4/B4</f>
        <v>0</v>
      </c>
      <c r="E4" s="9">
        <f>100%-D4</f>
        <v>1</v>
      </c>
      <c r="F4" s="39">
        <v>52</v>
      </c>
    </row>
    <row r="5" spans="1:6" ht="15.75">
      <c r="A5" s="1" t="s">
        <v>23</v>
      </c>
      <c r="B5" s="5">
        <v>5</v>
      </c>
      <c r="C5" s="5"/>
      <c r="D5" s="9">
        <f>C5/B5</f>
        <v>0</v>
      </c>
      <c r="E5" s="9">
        <f>100%-D5</f>
        <v>1</v>
      </c>
      <c r="F5" s="39">
        <v>60</v>
      </c>
    </row>
    <row r="6" spans="1:6" ht="15.75">
      <c r="A6" s="1" t="s">
        <v>73</v>
      </c>
      <c r="B6" s="5"/>
      <c r="C6" s="5"/>
      <c r="D6" s="9"/>
      <c r="E6" s="9"/>
      <c r="F6" s="39"/>
    </row>
    <row r="7" spans="1:6" ht="15.75">
      <c r="A7" s="1" t="s">
        <v>24</v>
      </c>
      <c r="B7" s="5">
        <v>2</v>
      </c>
      <c r="C7" s="5"/>
      <c r="D7" s="9">
        <f>C7/B7</f>
        <v>0</v>
      </c>
      <c r="E7" s="9">
        <f>100%-D7</f>
        <v>1</v>
      </c>
      <c r="F7" s="39">
        <v>54</v>
      </c>
    </row>
    <row r="8" spans="1:6" ht="15.75">
      <c r="A8" s="1" t="s">
        <v>50</v>
      </c>
      <c r="B8" s="5"/>
      <c r="C8" s="5"/>
      <c r="D8" s="9"/>
      <c r="E8" s="9"/>
      <c r="F8" s="5"/>
    </row>
    <row r="9" spans="1:6" ht="15.75">
      <c r="A9" s="1" t="s">
        <v>25</v>
      </c>
      <c r="B9" s="5">
        <v>3</v>
      </c>
      <c r="C9" s="5"/>
      <c r="D9" s="9">
        <f>C9/B9</f>
        <v>0</v>
      </c>
      <c r="E9" s="9">
        <f>100%-D9</f>
        <v>1</v>
      </c>
      <c r="F9" s="39">
        <v>69</v>
      </c>
    </row>
    <row r="10" spans="1:6" ht="15.75">
      <c r="A10" s="1" t="s">
        <v>26</v>
      </c>
      <c r="B10" s="5">
        <v>2</v>
      </c>
      <c r="C10" s="5">
        <v>2</v>
      </c>
      <c r="D10" s="9">
        <f>C10/B10</f>
        <v>1</v>
      </c>
      <c r="E10" s="9">
        <f>100%-D10</f>
        <v>0</v>
      </c>
      <c r="F10" s="39">
        <v>30</v>
      </c>
    </row>
    <row r="11" spans="1:6" ht="15.75">
      <c r="A11" s="1" t="s">
        <v>27</v>
      </c>
      <c r="B11" s="5"/>
      <c r="C11" s="5"/>
      <c r="D11" s="9"/>
      <c r="E11" s="9"/>
      <c r="F11" s="39"/>
    </row>
    <row r="12" spans="1:6" ht="15.75">
      <c r="A12" s="4" t="s">
        <v>28</v>
      </c>
      <c r="B12" s="6">
        <f>SUM(B3:B11)</f>
        <v>16</v>
      </c>
      <c r="C12" s="6">
        <f>SUM(C3:C11)</f>
        <v>2</v>
      </c>
      <c r="D12" s="10">
        <f>C12/B12</f>
        <v>0.125</v>
      </c>
      <c r="E12" s="10">
        <f>100%-D12</f>
        <v>0.875</v>
      </c>
      <c r="F12" s="34">
        <v>58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/>
      <c r="C14" s="12"/>
      <c r="D14" s="9"/>
      <c r="E14" s="9"/>
      <c r="F14" s="5"/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/>
      <c r="C17" s="5"/>
      <c r="D17" s="9"/>
      <c r="E17" s="9"/>
      <c r="F17" s="5"/>
    </row>
    <row r="18" spans="1:6" ht="15.75">
      <c r="A18" s="1" t="s">
        <v>54</v>
      </c>
      <c r="B18" s="5">
        <v>2</v>
      </c>
      <c r="C18" s="5"/>
      <c r="D18" s="9">
        <f>C18/B18</f>
        <v>0</v>
      </c>
      <c r="E18" s="9">
        <f>100%-D18</f>
        <v>1</v>
      </c>
      <c r="F18" s="5">
        <v>48</v>
      </c>
    </row>
    <row r="19" spans="1:6" ht="15.75">
      <c r="A19" s="4" t="s">
        <v>29</v>
      </c>
      <c r="B19" s="6">
        <f>SUM(B13:B18)</f>
        <v>2</v>
      </c>
      <c r="C19" s="6">
        <f>SUM(C13:C18)</f>
        <v>0</v>
      </c>
      <c r="D19" s="10">
        <f>C19/B19</f>
        <v>0</v>
      </c>
      <c r="E19" s="10">
        <f>100%-D19</f>
        <v>1</v>
      </c>
      <c r="F19" s="34">
        <v>48</v>
      </c>
    </row>
    <row r="20" spans="1:6" ht="15.75">
      <c r="A20" s="2" t="s">
        <v>2</v>
      </c>
      <c r="B20" s="5"/>
      <c r="C20" s="5"/>
      <c r="D20" s="9"/>
      <c r="E20" s="9"/>
      <c r="F20" s="5"/>
    </row>
    <row r="21" spans="1:6" ht="15.75">
      <c r="A21" s="2" t="s">
        <v>3</v>
      </c>
      <c r="B21" s="5"/>
      <c r="C21" s="5"/>
      <c r="D21" s="9"/>
      <c r="E21" s="9"/>
      <c r="F21" s="5"/>
    </row>
    <row r="22" spans="1:6" ht="15.75">
      <c r="A22" s="2" t="s">
        <v>88</v>
      </c>
      <c r="B22" s="5"/>
      <c r="C22" s="5"/>
      <c r="D22" s="9"/>
      <c r="E22" s="9"/>
      <c r="F22" s="5"/>
    </row>
    <row r="23" spans="1:6" ht="15.75">
      <c r="A23" s="1" t="s">
        <v>4</v>
      </c>
      <c r="B23" s="5"/>
      <c r="C23" s="5"/>
      <c r="D23" s="9"/>
      <c r="E23" s="9"/>
      <c r="F23" s="5"/>
    </row>
    <row r="24" spans="1:6" ht="15.75">
      <c r="A24" s="1" t="s">
        <v>30</v>
      </c>
      <c r="B24" s="5">
        <v>1</v>
      </c>
      <c r="C24" s="5"/>
      <c r="D24" s="9">
        <f>C24/B24</f>
        <v>0</v>
      </c>
      <c r="E24" s="9">
        <f>100%-D24</f>
        <v>1</v>
      </c>
      <c r="F24" s="5">
        <v>55</v>
      </c>
    </row>
    <row r="25" spans="1:6" ht="15.75">
      <c r="A25" s="4" t="s">
        <v>31</v>
      </c>
      <c r="B25" s="6">
        <f>SUM(B20:B24)</f>
        <v>1</v>
      </c>
      <c r="C25" s="6">
        <f>SUM(C20:C24)</f>
        <v>0</v>
      </c>
      <c r="D25" s="10">
        <f>C25/B25</f>
        <v>0</v>
      </c>
      <c r="E25" s="10">
        <f>100%-D25</f>
        <v>1</v>
      </c>
      <c r="F25" s="34">
        <v>55</v>
      </c>
    </row>
    <row r="26" spans="1:6" ht="15.75">
      <c r="A26" s="2" t="s">
        <v>5</v>
      </c>
      <c r="B26" s="5"/>
      <c r="C26" s="5"/>
      <c r="D26" s="9"/>
      <c r="E26" s="9"/>
      <c r="F26" s="39"/>
    </row>
    <row r="27" spans="1:6" ht="15.75">
      <c r="A27" s="2" t="s">
        <v>6</v>
      </c>
      <c r="B27" s="5"/>
      <c r="C27" s="5"/>
      <c r="D27" s="9"/>
      <c r="E27" s="9"/>
      <c r="F27" s="39"/>
    </row>
    <row r="28" spans="1:6" ht="15.75">
      <c r="A28" s="1" t="s">
        <v>7</v>
      </c>
      <c r="B28" s="5"/>
      <c r="C28" s="5"/>
      <c r="D28" s="9"/>
      <c r="E28" s="9"/>
      <c r="F28" s="39"/>
    </row>
    <row r="29" spans="1:6" ht="15.75">
      <c r="A29" s="1" t="s">
        <v>82</v>
      </c>
      <c r="B29" s="5"/>
      <c r="C29" s="5"/>
      <c r="D29" s="9"/>
      <c r="E29" s="9"/>
      <c r="F29" s="39"/>
    </row>
    <row r="30" spans="1:6" ht="15.75">
      <c r="A30" s="2" t="s">
        <v>8</v>
      </c>
      <c r="B30" s="5">
        <v>1</v>
      </c>
      <c r="C30" s="5"/>
      <c r="D30" s="9">
        <f>C30/B30</f>
        <v>0</v>
      </c>
      <c r="E30" s="9">
        <f>100%-D30</f>
        <v>1</v>
      </c>
      <c r="F30" s="39">
        <v>57</v>
      </c>
    </row>
    <row r="31" spans="1:6" s="19" customFormat="1" ht="15.75">
      <c r="A31" s="2" t="s">
        <v>9</v>
      </c>
      <c r="B31" s="5"/>
      <c r="C31" s="5"/>
      <c r="D31" s="9"/>
      <c r="E31" s="9"/>
      <c r="F31" s="39"/>
    </row>
    <row r="32" spans="1:6" ht="15.75">
      <c r="A32" s="2" t="s">
        <v>10</v>
      </c>
      <c r="B32" s="5">
        <v>3</v>
      </c>
      <c r="C32" s="5">
        <v>1</v>
      </c>
      <c r="D32" s="9">
        <f>C32/B32</f>
        <v>0.3333333333333333</v>
      </c>
      <c r="E32" s="9">
        <f>100%-D32</f>
        <v>0.6666666666666667</v>
      </c>
      <c r="F32" s="39">
        <v>50</v>
      </c>
    </row>
    <row r="33" spans="1:6" ht="15.75">
      <c r="A33" s="2" t="s">
        <v>11</v>
      </c>
      <c r="B33" s="5">
        <v>2</v>
      </c>
      <c r="C33" s="5"/>
      <c r="D33" s="9">
        <f>C33/B33</f>
        <v>0</v>
      </c>
      <c r="E33" s="9">
        <f>100%-D33</f>
        <v>1</v>
      </c>
      <c r="F33" s="39">
        <v>54</v>
      </c>
    </row>
    <row r="34" spans="1:6" ht="15.75">
      <c r="A34" s="2" t="s">
        <v>12</v>
      </c>
      <c r="B34" s="5"/>
      <c r="C34" s="5"/>
      <c r="D34" s="9"/>
      <c r="E34" s="9"/>
      <c r="F34" s="5"/>
    </row>
    <row r="35" spans="1:6" ht="15.75">
      <c r="A35" s="4" t="s">
        <v>32</v>
      </c>
      <c r="B35" s="6">
        <f>SUM(B26:B34)</f>
        <v>6</v>
      </c>
      <c r="C35" s="6">
        <f>SUM(C26:C34)</f>
        <v>1</v>
      </c>
      <c r="D35" s="10">
        <f>C35/B35</f>
        <v>0.16666666666666666</v>
      </c>
      <c r="E35" s="10">
        <f>100%-D35</f>
        <v>0.8333333333333334</v>
      </c>
      <c r="F35" s="34">
        <v>52</v>
      </c>
    </row>
    <row r="36" spans="1:6" ht="15.75">
      <c r="A36" s="1" t="s">
        <v>33</v>
      </c>
      <c r="B36" s="5">
        <v>2</v>
      </c>
      <c r="C36" s="5">
        <v>2</v>
      </c>
      <c r="D36" s="9">
        <f>C36/B36</f>
        <v>1</v>
      </c>
      <c r="E36" s="9">
        <f>100%-D36</f>
        <v>0</v>
      </c>
      <c r="F36" s="5">
        <v>30</v>
      </c>
    </row>
    <row r="37" spans="1:6" ht="15.75">
      <c r="A37" s="1" t="s">
        <v>42</v>
      </c>
      <c r="B37" s="5"/>
      <c r="C37" s="5"/>
      <c r="D37" s="9"/>
      <c r="E37" s="9"/>
      <c r="F37" s="5"/>
    </row>
    <row r="38" spans="1:6" ht="15.75">
      <c r="A38" s="4" t="s">
        <v>34</v>
      </c>
      <c r="B38" s="6">
        <f>B37+B36</f>
        <v>2</v>
      </c>
      <c r="C38" s="6">
        <f>C37+C36</f>
        <v>2</v>
      </c>
      <c r="D38" s="10">
        <f>C38/B38</f>
        <v>1</v>
      </c>
      <c r="E38" s="10">
        <f>100%-D38</f>
        <v>0</v>
      </c>
      <c r="F38" s="34">
        <v>30</v>
      </c>
    </row>
    <row r="39" spans="1:6" ht="15.75">
      <c r="A39" s="1" t="s">
        <v>65</v>
      </c>
      <c r="B39" s="17"/>
      <c r="C39" s="17"/>
      <c r="D39" s="9"/>
      <c r="E39" s="9"/>
      <c r="F39" s="5"/>
    </row>
    <row r="40" spans="1:6" ht="15.75">
      <c r="A40" s="1" t="s">
        <v>13</v>
      </c>
      <c r="B40" s="5">
        <v>1</v>
      </c>
      <c r="C40" s="5"/>
      <c r="D40" s="9">
        <f>C40/B40</f>
        <v>0</v>
      </c>
      <c r="E40" s="9">
        <f>100%-D40</f>
        <v>1</v>
      </c>
      <c r="F40" s="5">
        <v>63</v>
      </c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/>
      <c r="C43" s="5"/>
      <c r="D43" s="9"/>
      <c r="E43" s="9"/>
      <c r="F43" s="5"/>
    </row>
    <row r="44" spans="1:6" ht="15.75">
      <c r="A44" s="1" t="s">
        <v>14</v>
      </c>
      <c r="B44" s="17"/>
      <c r="C44" s="5"/>
      <c r="D44" s="9"/>
      <c r="E44" s="9"/>
      <c r="F44" s="5"/>
    </row>
    <row r="45" spans="1:6" ht="15.75">
      <c r="A45" s="1" t="s">
        <v>83</v>
      </c>
      <c r="B45" s="17"/>
      <c r="C45" s="5"/>
      <c r="D45" s="9"/>
      <c r="E45" s="9"/>
      <c r="F45" s="5"/>
    </row>
    <row r="46" spans="1:6" ht="15.75">
      <c r="A46" s="1" t="s">
        <v>49</v>
      </c>
      <c r="B46" s="5"/>
      <c r="C46" s="5"/>
      <c r="D46" s="9"/>
      <c r="E46" s="9"/>
      <c r="F46" s="39"/>
    </row>
    <row r="47" spans="1:6" ht="15.75">
      <c r="A47" s="1" t="s">
        <v>44</v>
      </c>
      <c r="B47" s="5">
        <v>1</v>
      </c>
      <c r="C47" s="5">
        <v>1</v>
      </c>
      <c r="D47" s="9">
        <f>C47/B47</f>
        <v>1</v>
      </c>
      <c r="E47" s="9">
        <f>100%-D47</f>
        <v>0</v>
      </c>
      <c r="F47" s="39">
        <v>35</v>
      </c>
    </row>
    <row r="48" spans="1:6" ht="15.75">
      <c r="A48" s="1" t="s">
        <v>45</v>
      </c>
      <c r="B48" s="5"/>
      <c r="C48" s="5"/>
      <c r="D48" s="9"/>
      <c r="E48" s="9"/>
      <c r="F48" s="39"/>
    </row>
    <row r="49" spans="1:6" ht="15.75">
      <c r="A49" s="33" t="s">
        <v>35</v>
      </c>
      <c r="B49" s="34">
        <f>SUM(B39:B48)</f>
        <v>2</v>
      </c>
      <c r="C49" s="34">
        <f>SUM(C39:C48)</f>
        <v>1</v>
      </c>
      <c r="D49" s="35">
        <f>C49/B49</f>
        <v>0.5</v>
      </c>
      <c r="E49" s="35">
        <f>100%-D49</f>
        <v>0.5</v>
      </c>
      <c r="F49" s="34">
        <v>49</v>
      </c>
    </row>
    <row r="50" spans="1:6" ht="15.75">
      <c r="A50" s="20" t="s">
        <v>66</v>
      </c>
      <c r="B50" s="17">
        <v>1</v>
      </c>
      <c r="C50" s="28"/>
      <c r="D50" s="9">
        <f>C50/B50</f>
        <v>0</v>
      </c>
      <c r="E50" s="9">
        <f>100%-D50</f>
        <v>1</v>
      </c>
      <c r="F50" s="5">
        <v>68</v>
      </c>
    </row>
    <row r="51" spans="1:6" ht="15.75">
      <c r="A51" s="1" t="s">
        <v>47</v>
      </c>
      <c r="B51" s="17"/>
      <c r="C51" s="28"/>
      <c r="D51" s="9"/>
      <c r="E51" s="9"/>
      <c r="F51" s="5"/>
    </row>
    <row r="52" spans="1:6" ht="15.75">
      <c r="A52" s="1" t="s">
        <v>74</v>
      </c>
      <c r="B52" s="17">
        <v>5</v>
      </c>
      <c r="C52" s="17"/>
      <c r="D52" s="9">
        <f>C52/B52</f>
        <v>0</v>
      </c>
      <c r="E52" s="9">
        <f>100%-D52</f>
        <v>1</v>
      </c>
      <c r="F52" s="5">
        <v>55</v>
      </c>
    </row>
    <row r="53" spans="1:6" ht="15.75">
      <c r="A53" s="13" t="s">
        <v>36</v>
      </c>
      <c r="B53" s="14">
        <f>B49+B38+B35+B25+B19+B12+B52+B50+B51</f>
        <v>35</v>
      </c>
      <c r="C53" s="14">
        <f>C49+C38+C35+C25+C19+C12+C52+C50+C51</f>
        <v>6</v>
      </c>
      <c r="D53" s="15">
        <f>C53/B53</f>
        <v>0.17142857142857143</v>
      </c>
      <c r="E53" s="15">
        <f>100%-D53</f>
        <v>0.8285714285714285</v>
      </c>
      <c r="F53" s="27">
        <v>54</v>
      </c>
    </row>
    <row r="54" spans="1:6" ht="15.75">
      <c r="A54" s="1" t="s">
        <v>37</v>
      </c>
      <c r="B54" s="5"/>
      <c r="C54" s="5"/>
      <c r="D54" s="9"/>
      <c r="E54" s="9"/>
      <c r="F54" s="5"/>
    </row>
    <row r="55" spans="1:6" ht="15.75">
      <c r="A55" s="1" t="s">
        <v>19</v>
      </c>
      <c r="B55" s="5"/>
      <c r="C55" s="5"/>
      <c r="D55" s="9"/>
      <c r="E55" s="9"/>
      <c r="F55" s="5"/>
    </row>
    <row r="56" spans="1:6" ht="15.75">
      <c r="A56" s="1" t="s">
        <v>38</v>
      </c>
      <c r="B56" s="5">
        <v>2</v>
      </c>
      <c r="C56" s="5">
        <v>1</v>
      </c>
      <c r="D56" s="9">
        <f>C56/B56</f>
        <v>0.5</v>
      </c>
      <c r="E56" s="9">
        <f>100%-D56</f>
        <v>0.5</v>
      </c>
      <c r="F56" s="5">
        <v>41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9"/>
      <c r="E61" s="9"/>
      <c r="F61" s="5"/>
    </row>
    <row r="62" spans="1:6" ht="15.75">
      <c r="A62" s="1" t="s">
        <v>64</v>
      </c>
      <c r="B62" s="5"/>
      <c r="C62" s="5"/>
      <c r="D62" s="9"/>
      <c r="E62" s="9"/>
      <c r="F62" s="5"/>
    </row>
    <row r="63" spans="1:6" ht="15.75">
      <c r="A63" s="7" t="s">
        <v>39</v>
      </c>
      <c r="B63" s="8">
        <f>B53+SUM(B54:B62)</f>
        <v>37</v>
      </c>
      <c r="C63" s="8">
        <f>C53+SUM(C54:C62)</f>
        <v>7</v>
      </c>
      <c r="D63" s="16">
        <f>C63/B63</f>
        <v>0.1891891891891892</v>
      </c>
      <c r="E63" s="16">
        <f>100%-D63</f>
        <v>0.8108108108108107</v>
      </c>
      <c r="F63" s="27">
        <v>53</v>
      </c>
    </row>
    <row r="64" spans="1:6" ht="15.75">
      <c r="A64" s="26" t="s">
        <v>75</v>
      </c>
      <c r="B64" s="27">
        <v>53</v>
      </c>
      <c r="C64" s="27" t="s">
        <v>77</v>
      </c>
      <c r="D64" s="24"/>
      <c r="E64" s="25"/>
      <c r="F64" s="5"/>
    </row>
    <row r="65" spans="1:6" ht="15.75">
      <c r="A65" s="20" t="s">
        <v>80</v>
      </c>
      <c r="B65" s="17">
        <v>20</v>
      </c>
      <c r="C65" s="50"/>
      <c r="D65" s="51"/>
      <c r="E65" s="52"/>
      <c r="F65" s="5"/>
    </row>
    <row r="66" spans="1:6" ht="15.75">
      <c r="A66" s="20" t="s">
        <v>78</v>
      </c>
      <c r="B66" s="17">
        <v>81</v>
      </c>
      <c r="C66" s="50"/>
      <c r="D66" s="51"/>
      <c r="E66" s="52"/>
      <c r="F66" s="5"/>
    </row>
    <row r="69" spans="1:3" ht="15.75">
      <c r="A69" s="18" t="s">
        <v>92</v>
      </c>
      <c r="B69" s="18"/>
      <c r="C69" s="18"/>
    </row>
    <row r="70" spans="1:3" ht="15.75">
      <c r="A70" s="18" t="s">
        <v>90</v>
      </c>
      <c r="B70" s="18">
        <v>52</v>
      </c>
      <c r="C70" s="18"/>
    </row>
    <row r="71" spans="1:3" ht="15.75">
      <c r="A71" s="18" t="s">
        <v>18</v>
      </c>
      <c r="B71" s="43">
        <v>0.75</v>
      </c>
      <c r="C71" s="18"/>
    </row>
  </sheetData>
  <sheetProtection/>
  <mergeCells count="3">
    <mergeCell ref="A1:E1"/>
    <mergeCell ref="C65:E65"/>
    <mergeCell ref="C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0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31.140625" style="18" customWidth="1"/>
    <col min="2" max="2" width="14.28125" style="18" customWidth="1"/>
    <col min="3" max="3" width="18.140625" style="18" customWidth="1"/>
    <col min="4" max="4" width="11.00390625" style="18" customWidth="1"/>
    <col min="5" max="5" width="17.8515625" style="18" customWidth="1"/>
  </cols>
  <sheetData>
    <row r="1" spans="1:5" ht="15.75">
      <c r="A1" s="46" t="s">
        <v>40</v>
      </c>
      <c r="B1" s="46"/>
      <c r="C1" s="46"/>
      <c r="D1" s="46"/>
      <c r="E1" s="46"/>
    </row>
    <row r="2" spans="1:6" ht="63" customHeight="1">
      <c r="A2" s="21" t="s">
        <v>15</v>
      </c>
      <c r="B2" s="22" t="s">
        <v>16</v>
      </c>
      <c r="C2" s="22" t="s">
        <v>21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12</v>
      </c>
      <c r="C3" s="5"/>
      <c r="D3" s="9">
        <f aca="true" t="shared" si="0" ref="D3:D62">C3/B3</f>
        <v>0</v>
      </c>
      <c r="E3" s="9">
        <f aca="true" t="shared" si="1" ref="E3:E62">100%-D3</f>
        <v>1</v>
      </c>
      <c r="F3" s="5">
        <v>62</v>
      </c>
    </row>
    <row r="4" spans="1:6" ht="15.75">
      <c r="A4" s="1" t="s">
        <v>46</v>
      </c>
      <c r="B4" s="5">
        <v>20</v>
      </c>
      <c r="C4" s="5">
        <v>1</v>
      </c>
      <c r="D4" s="9">
        <f t="shared" si="0"/>
        <v>0.05</v>
      </c>
      <c r="E4" s="9">
        <f t="shared" si="1"/>
        <v>0.95</v>
      </c>
      <c r="F4" s="5">
        <v>50</v>
      </c>
    </row>
    <row r="5" spans="1:6" ht="15.75">
      <c r="A5" s="1" t="s">
        <v>23</v>
      </c>
      <c r="B5" s="5">
        <v>10</v>
      </c>
      <c r="C5" s="5">
        <v>2</v>
      </c>
      <c r="D5" s="9">
        <f t="shared" si="0"/>
        <v>0.2</v>
      </c>
      <c r="E5" s="9">
        <f t="shared" si="1"/>
        <v>0.8</v>
      </c>
      <c r="F5" s="5">
        <v>47</v>
      </c>
    </row>
    <row r="6" spans="1:6" ht="15.75">
      <c r="A6" s="1" t="s">
        <v>73</v>
      </c>
      <c r="B6" s="5">
        <v>3</v>
      </c>
      <c r="C6" s="5"/>
      <c r="D6" s="9">
        <f t="shared" si="0"/>
        <v>0</v>
      </c>
      <c r="E6" s="9">
        <f t="shared" si="1"/>
        <v>1</v>
      </c>
      <c r="F6" s="5">
        <v>60</v>
      </c>
    </row>
    <row r="7" spans="1:6" ht="15.75">
      <c r="A7" s="1" t="s">
        <v>24</v>
      </c>
      <c r="B7" s="5">
        <v>3</v>
      </c>
      <c r="C7" s="5"/>
      <c r="D7" s="9">
        <f t="shared" si="0"/>
        <v>0</v>
      </c>
      <c r="E7" s="9">
        <f t="shared" si="1"/>
        <v>1</v>
      </c>
      <c r="F7" s="5">
        <v>48</v>
      </c>
    </row>
    <row r="8" spans="1:6" ht="15.75">
      <c r="A8" s="1" t="s">
        <v>50</v>
      </c>
      <c r="B8" s="5">
        <v>5</v>
      </c>
      <c r="C8" s="5"/>
      <c r="D8" s="9">
        <f t="shared" si="0"/>
        <v>0</v>
      </c>
      <c r="E8" s="9">
        <f t="shared" si="1"/>
        <v>1</v>
      </c>
      <c r="F8" s="5">
        <v>45</v>
      </c>
    </row>
    <row r="9" spans="1:6" ht="15.75">
      <c r="A9" s="1" t="s">
        <v>25</v>
      </c>
      <c r="B9" s="5">
        <v>5</v>
      </c>
      <c r="C9" s="5"/>
      <c r="D9" s="9">
        <f t="shared" si="0"/>
        <v>0</v>
      </c>
      <c r="E9" s="9">
        <f t="shared" si="1"/>
        <v>1</v>
      </c>
      <c r="F9" s="5">
        <v>46</v>
      </c>
    </row>
    <row r="10" spans="1:6" ht="15.75">
      <c r="A10" s="1" t="s">
        <v>26</v>
      </c>
      <c r="B10" s="5">
        <v>7</v>
      </c>
      <c r="C10" s="5"/>
      <c r="D10" s="9">
        <f t="shared" si="0"/>
        <v>0</v>
      </c>
      <c r="E10" s="9">
        <f t="shared" si="1"/>
        <v>1</v>
      </c>
      <c r="F10" s="5">
        <v>47</v>
      </c>
    </row>
    <row r="11" spans="1:6" ht="15.75">
      <c r="A11" s="1" t="s">
        <v>27</v>
      </c>
      <c r="B11" s="5">
        <v>3</v>
      </c>
      <c r="C11" s="5">
        <v>2</v>
      </c>
      <c r="D11" s="9">
        <f t="shared" si="0"/>
        <v>0.6666666666666666</v>
      </c>
      <c r="E11" s="9">
        <f t="shared" si="1"/>
        <v>0.33333333333333337</v>
      </c>
      <c r="F11" s="5">
        <v>31</v>
      </c>
    </row>
    <row r="12" spans="1:6" ht="15.75">
      <c r="A12" s="4" t="s">
        <v>28</v>
      </c>
      <c r="B12" s="6">
        <f>SUM(B3:B11)</f>
        <v>68</v>
      </c>
      <c r="C12" s="6">
        <f>SUM(C3:C11)</f>
        <v>5</v>
      </c>
      <c r="D12" s="10">
        <f t="shared" si="0"/>
        <v>0.07352941176470588</v>
      </c>
      <c r="E12" s="10">
        <f t="shared" si="1"/>
        <v>0.9264705882352942</v>
      </c>
      <c r="F12" s="34">
        <v>50</v>
      </c>
    </row>
    <row r="13" spans="1:6" ht="15.75">
      <c r="A13" s="20" t="s">
        <v>52</v>
      </c>
      <c r="B13" s="17">
        <v>6</v>
      </c>
      <c r="C13" s="17"/>
      <c r="D13" s="9">
        <f t="shared" si="0"/>
        <v>0</v>
      </c>
      <c r="E13" s="9">
        <f t="shared" si="1"/>
        <v>1</v>
      </c>
      <c r="F13" s="5">
        <v>43</v>
      </c>
    </row>
    <row r="14" spans="1:6" ht="15.75">
      <c r="A14" s="11" t="s">
        <v>0</v>
      </c>
      <c r="B14" s="12">
        <v>5</v>
      </c>
      <c r="C14" s="12">
        <v>1</v>
      </c>
      <c r="D14" s="9">
        <f t="shared" si="0"/>
        <v>0.2</v>
      </c>
      <c r="E14" s="9">
        <f t="shared" si="1"/>
        <v>0.8</v>
      </c>
      <c r="F14" s="5">
        <v>38</v>
      </c>
    </row>
    <row r="15" spans="1:6" ht="15.75">
      <c r="A15" s="11" t="s">
        <v>53</v>
      </c>
      <c r="B15" s="12">
        <v>5</v>
      </c>
      <c r="C15" s="12"/>
      <c r="D15" s="9">
        <f t="shared" si="0"/>
        <v>0</v>
      </c>
      <c r="E15" s="9">
        <f t="shared" si="1"/>
        <v>1</v>
      </c>
      <c r="F15" s="5">
        <v>45</v>
      </c>
    </row>
    <row r="16" spans="1:6" ht="15.75">
      <c r="A16" s="1" t="s">
        <v>1</v>
      </c>
      <c r="B16" s="5">
        <v>2</v>
      </c>
      <c r="C16" s="5"/>
      <c r="D16" s="9">
        <f t="shared" si="0"/>
        <v>0</v>
      </c>
      <c r="E16" s="9">
        <f t="shared" si="1"/>
        <v>1</v>
      </c>
      <c r="F16" s="5">
        <v>58</v>
      </c>
    </row>
    <row r="17" spans="1:6" ht="15.75">
      <c r="A17" s="1" t="s">
        <v>41</v>
      </c>
      <c r="B17" s="5">
        <v>1</v>
      </c>
      <c r="C17" s="5"/>
      <c r="D17" s="9">
        <f t="shared" si="0"/>
        <v>0</v>
      </c>
      <c r="E17" s="9">
        <f t="shared" si="1"/>
        <v>1</v>
      </c>
      <c r="F17" s="5">
        <v>47</v>
      </c>
    </row>
    <row r="18" spans="1:6" ht="15.75">
      <c r="A18" s="1" t="s">
        <v>54</v>
      </c>
      <c r="B18" s="5">
        <v>1</v>
      </c>
      <c r="C18" s="5"/>
      <c r="D18" s="9">
        <f t="shared" si="0"/>
        <v>0</v>
      </c>
      <c r="E18" s="9">
        <f t="shared" si="1"/>
        <v>1</v>
      </c>
      <c r="F18" s="5">
        <v>45</v>
      </c>
    </row>
    <row r="19" spans="1:6" ht="15.75">
      <c r="A19" s="4" t="s">
        <v>29</v>
      </c>
      <c r="B19" s="6">
        <f>SUM(B13:B18)</f>
        <v>20</v>
      </c>
      <c r="C19" s="6">
        <f>SUM(C13:C18)</f>
        <v>1</v>
      </c>
      <c r="D19" s="10">
        <f t="shared" si="0"/>
        <v>0.05</v>
      </c>
      <c r="E19" s="10">
        <f t="shared" si="1"/>
        <v>0.95</v>
      </c>
      <c r="F19" s="34">
        <v>44</v>
      </c>
    </row>
    <row r="20" spans="1:6" ht="15.75">
      <c r="A20" s="2" t="s">
        <v>2</v>
      </c>
      <c r="B20" s="5">
        <v>2</v>
      </c>
      <c r="C20" s="5"/>
      <c r="D20" s="9">
        <f t="shared" si="0"/>
        <v>0</v>
      </c>
      <c r="E20" s="9">
        <f t="shared" si="1"/>
        <v>1</v>
      </c>
      <c r="F20" s="5">
        <v>45</v>
      </c>
    </row>
    <row r="21" spans="1:6" ht="15.75">
      <c r="A21" s="2" t="s">
        <v>3</v>
      </c>
      <c r="B21" s="5">
        <v>3</v>
      </c>
      <c r="C21" s="5">
        <v>1</v>
      </c>
      <c r="D21" s="9">
        <f t="shared" si="0"/>
        <v>0.3333333333333333</v>
      </c>
      <c r="E21" s="9">
        <f t="shared" si="1"/>
        <v>0.6666666666666667</v>
      </c>
      <c r="F21" s="5">
        <v>50</v>
      </c>
    </row>
    <row r="22" spans="1:6" ht="15.75">
      <c r="A22" s="2" t="s">
        <v>88</v>
      </c>
      <c r="B22" s="5">
        <v>5</v>
      </c>
      <c r="C22" s="5"/>
      <c r="D22" s="9">
        <f>C22/B22</f>
        <v>0</v>
      </c>
      <c r="E22" s="9">
        <f>100%-D22</f>
        <v>1</v>
      </c>
      <c r="F22" s="5">
        <v>43</v>
      </c>
    </row>
    <row r="23" spans="1:6" ht="15.75">
      <c r="A23" s="1" t="s">
        <v>4</v>
      </c>
      <c r="B23" s="5">
        <v>1</v>
      </c>
      <c r="C23" s="5"/>
      <c r="D23" s="9">
        <f>C23/B23</f>
        <v>0</v>
      </c>
      <c r="E23" s="9">
        <f>100%-D23</f>
        <v>1</v>
      </c>
      <c r="F23" s="5">
        <v>56</v>
      </c>
    </row>
    <row r="24" spans="1:6" ht="15.75">
      <c r="A24" s="1" t="s">
        <v>30</v>
      </c>
      <c r="B24" s="5">
        <v>7</v>
      </c>
      <c r="C24" s="5">
        <v>3</v>
      </c>
      <c r="D24" s="9">
        <f t="shared" si="0"/>
        <v>0.42857142857142855</v>
      </c>
      <c r="E24" s="9">
        <f t="shared" si="1"/>
        <v>0.5714285714285714</v>
      </c>
      <c r="F24" s="5">
        <v>37</v>
      </c>
    </row>
    <row r="25" spans="1:6" ht="15.75">
      <c r="A25" s="4" t="s">
        <v>31</v>
      </c>
      <c r="B25" s="6">
        <f>SUM(B20:B24)</f>
        <v>18</v>
      </c>
      <c r="C25" s="6">
        <f>SUM(C20:C24)</f>
        <v>4</v>
      </c>
      <c r="D25" s="10">
        <f t="shared" si="0"/>
        <v>0.2222222222222222</v>
      </c>
      <c r="E25" s="10">
        <f t="shared" si="1"/>
        <v>0.7777777777777778</v>
      </c>
      <c r="F25" s="34">
        <v>43</v>
      </c>
    </row>
    <row r="26" spans="1:6" ht="15.75">
      <c r="A26" s="2" t="s">
        <v>5</v>
      </c>
      <c r="B26" s="5">
        <v>5</v>
      </c>
      <c r="C26" s="5">
        <v>2</v>
      </c>
      <c r="D26" s="9">
        <f>C26/B26</f>
        <v>0.4</v>
      </c>
      <c r="E26" s="9">
        <f>100%-D26</f>
        <v>0.6</v>
      </c>
      <c r="F26" s="5">
        <v>36</v>
      </c>
    </row>
    <row r="27" spans="1:6" ht="15.75">
      <c r="A27" s="2" t="s">
        <v>6</v>
      </c>
      <c r="B27" s="5">
        <v>6</v>
      </c>
      <c r="C27" s="5">
        <v>3</v>
      </c>
      <c r="D27" s="9">
        <f t="shared" si="0"/>
        <v>0.5</v>
      </c>
      <c r="E27" s="9">
        <f t="shared" si="1"/>
        <v>0.5</v>
      </c>
      <c r="F27" s="5">
        <v>35</v>
      </c>
    </row>
    <row r="28" spans="1:6" ht="15.75">
      <c r="A28" s="1" t="s">
        <v>7</v>
      </c>
      <c r="B28" s="5">
        <v>4</v>
      </c>
      <c r="C28" s="5"/>
      <c r="D28" s="9">
        <f>C28/B28</f>
        <v>0</v>
      </c>
      <c r="E28" s="9">
        <f>100%-D28</f>
        <v>1</v>
      </c>
      <c r="F28" s="5">
        <v>52</v>
      </c>
    </row>
    <row r="29" spans="1:6" ht="15.75">
      <c r="A29" s="1" t="s">
        <v>82</v>
      </c>
      <c r="B29" s="5">
        <v>1</v>
      </c>
      <c r="C29" s="5"/>
      <c r="D29" s="9">
        <f>C29/B29</f>
        <v>0</v>
      </c>
      <c r="E29" s="9">
        <f>100%-D29</f>
        <v>1</v>
      </c>
      <c r="F29" s="5">
        <v>59</v>
      </c>
    </row>
    <row r="30" spans="1:6" ht="15.75">
      <c r="A30" s="2" t="s">
        <v>8</v>
      </c>
      <c r="B30" s="5"/>
      <c r="C30" s="5"/>
      <c r="D30" s="9"/>
      <c r="E30" s="9"/>
      <c r="F30" s="5"/>
    </row>
    <row r="31" spans="1:6" ht="15.75">
      <c r="A31" s="2" t="s">
        <v>9</v>
      </c>
      <c r="B31" s="5">
        <v>2</v>
      </c>
      <c r="C31" s="5">
        <v>1</v>
      </c>
      <c r="D31" s="9">
        <f t="shared" si="0"/>
        <v>0.5</v>
      </c>
      <c r="E31" s="9">
        <f t="shared" si="1"/>
        <v>0.5</v>
      </c>
      <c r="F31" s="5">
        <v>34</v>
      </c>
    </row>
    <row r="32" spans="1:6" ht="15.75">
      <c r="A32" s="2" t="s">
        <v>10</v>
      </c>
      <c r="B32" s="5">
        <v>3</v>
      </c>
      <c r="C32" s="5"/>
      <c r="D32" s="9">
        <f t="shared" si="0"/>
        <v>0</v>
      </c>
      <c r="E32" s="9">
        <f t="shared" si="1"/>
        <v>1</v>
      </c>
      <c r="F32" s="5">
        <v>45</v>
      </c>
    </row>
    <row r="33" spans="1:6" ht="15.75">
      <c r="A33" s="2" t="s">
        <v>11</v>
      </c>
      <c r="B33" s="5">
        <v>4</v>
      </c>
      <c r="C33" s="5"/>
      <c r="D33" s="9">
        <f t="shared" si="0"/>
        <v>0</v>
      </c>
      <c r="E33" s="9">
        <f t="shared" si="1"/>
        <v>1</v>
      </c>
      <c r="F33" s="5">
        <v>62</v>
      </c>
    </row>
    <row r="34" spans="1:6" ht="15.75">
      <c r="A34" s="2" t="s">
        <v>12</v>
      </c>
      <c r="B34" s="5">
        <v>3</v>
      </c>
      <c r="C34" s="5">
        <v>1</v>
      </c>
      <c r="D34" s="9">
        <f t="shared" si="0"/>
        <v>0.3333333333333333</v>
      </c>
      <c r="E34" s="9">
        <f t="shared" si="1"/>
        <v>0.6666666666666667</v>
      </c>
      <c r="F34" s="5">
        <v>51</v>
      </c>
    </row>
    <row r="35" spans="1:6" ht="15.75">
      <c r="A35" s="4" t="s">
        <v>32</v>
      </c>
      <c r="B35" s="6">
        <f>SUM(B26:B34)</f>
        <v>28</v>
      </c>
      <c r="C35" s="6">
        <f>SUM(C26:C34)</f>
        <v>7</v>
      </c>
      <c r="D35" s="10">
        <f t="shared" si="0"/>
        <v>0.25</v>
      </c>
      <c r="E35" s="10">
        <f t="shared" si="1"/>
        <v>0.75</v>
      </c>
      <c r="F35" s="34">
        <v>45</v>
      </c>
    </row>
    <row r="36" spans="1:6" ht="15.75">
      <c r="A36" s="1" t="s">
        <v>33</v>
      </c>
      <c r="B36" s="5">
        <v>9</v>
      </c>
      <c r="C36" s="5">
        <v>2</v>
      </c>
      <c r="D36" s="9">
        <f t="shared" si="0"/>
        <v>0.2222222222222222</v>
      </c>
      <c r="E36" s="9">
        <f t="shared" si="1"/>
        <v>0.7777777777777778</v>
      </c>
      <c r="F36" s="5">
        <v>52</v>
      </c>
    </row>
    <row r="37" spans="1:6" ht="15.75">
      <c r="A37" s="1" t="s">
        <v>42</v>
      </c>
      <c r="B37" s="5">
        <v>4</v>
      </c>
      <c r="C37" s="5"/>
      <c r="D37" s="9">
        <f t="shared" si="0"/>
        <v>0</v>
      </c>
      <c r="E37" s="9">
        <f t="shared" si="1"/>
        <v>1</v>
      </c>
      <c r="F37" s="5">
        <v>53</v>
      </c>
    </row>
    <row r="38" spans="1:6" ht="15.75">
      <c r="A38" s="4" t="s">
        <v>34</v>
      </c>
      <c r="B38" s="6">
        <f>B37+B36</f>
        <v>13</v>
      </c>
      <c r="C38" s="6">
        <f>C37+C36</f>
        <v>2</v>
      </c>
      <c r="D38" s="10">
        <f t="shared" si="0"/>
        <v>0.15384615384615385</v>
      </c>
      <c r="E38" s="10">
        <f t="shared" si="1"/>
        <v>0.8461538461538461</v>
      </c>
      <c r="F38" s="34">
        <v>55</v>
      </c>
    </row>
    <row r="39" spans="1:6" ht="15.75">
      <c r="A39" s="1" t="s">
        <v>65</v>
      </c>
      <c r="B39" s="17">
        <v>4</v>
      </c>
      <c r="C39" s="17">
        <v>1</v>
      </c>
      <c r="D39" s="9">
        <f>C39/B39</f>
        <v>0.25</v>
      </c>
      <c r="E39" s="9">
        <f>100%-D39</f>
        <v>0.75</v>
      </c>
      <c r="F39" s="5">
        <v>37</v>
      </c>
    </row>
    <row r="40" spans="1:6" ht="15.75">
      <c r="A40" s="1" t="s">
        <v>13</v>
      </c>
      <c r="B40" s="5">
        <v>2</v>
      </c>
      <c r="C40" s="5"/>
      <c r="D40" s="9">
        <f>C40/B40</f>
        <v>0</v>
      </c>
      <c r="E40" s="9">
        <f>100%-D40</f>
        <v>1</v>
      </c>
      <c r="F40" s="5">
        <v>47</v>
      </c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>
        <v>2</v>
      </c>
      <c r="C43" s="5"/>
      <c r="D43" s="9">
        <f t="shared" si="0"/>
        <v>0</v>
      </c>
      <c r="E43" s="9">
        <f t="shared" si="1"/>
        <v>1</v>
      </c>
      <c r="F43" s="5">
        <v>54</v>
      </c>
    </row>
    <row r="44" spans="1:6" ht="15.75">
      <c r="A44" s="1" t="s">
        <v>14</v>
      </c>
      <c r="B44" s="17">
        <v>3</v>
      </c>
      <c r="C44" s="5"/>
      <c r="D44" s="9">
        <f t="shared" si="0"/>
        <v>0</v>
      </c>
      <c r="E44" s="9">
        <f t="shared" si="1"/>
        <v>1</v>
      </c>
      <c r="F44" s="5">
        <v>54</v>
      </c>
    </row>
    <row r="45" spans="1:6" ht="15.75">
      <c r="A45" s="1" t="s">
        <v>83</v>
      </c>
      <c r="B45" s="17"/>
      <c r="C45" s="5"/>
      <c r="D45" s="9"/>
      <c r="E45" s="9"/>
      <c r="F45" s="5"/>
    </row>
    <row r="46" spans="1:6" ht="15.75">
      <c r="A46" s="1" t="s">
        <v>49</v>
      </c>
      <c r="B46" s="5">
        <v>1</v>
      </c>
      <c r="C46" s="5"/>
      <c r="D46" s="9">
        <f>C46/B46</f>
        <v>0</v>
      </c>
      <c r="E46" s="9">
        <f>100%-D46</f>
        <v>1</v>
      </c>
      <c r="F46" s="5">
        <v>53</v>
      </c>
    </row>
    <row r="47" spans="1:6" ht="15.75">
      <c r="A47" s="1" t="s">
        <v>44</v>
      </c>
      <c r="B47" s="5">
        <v>1</v>
      </c>
      <c r="C47" s="5"/>
      <c r="D47" s="9">
        <f t="shared" si="0"/>
        <v>0</v>
      </c>
      <c r="E47" s="9">
        <f t="shared" si="1"/>
        <v>1</v>
      </c>
      <c r="F47" s="5">
        <v>47</v>
      </c>
    </row>
    <row r="48" spans="1:6" ht="15.75">
      <c r="A48" s="1" t="s">
        <v>45</v>
      </c>
      <c r="B48" s="5">
        <v>2</v>
      </c>
      <c r="C48" s="5">
        <v>1</v>
      </c>
      <c r="D48" s="9">
        <f t="shared" si="0"/>
        <v>0.5</v>
      </c>
      <c r="E48" s="9">
        <f t="shared" si="1"/>
        <v>0.5</v>
      </c>
      <c r="F48" s="5">
        <v>36</v>
      </c>
    </row>
    <row r="49" spans="1:6" ht="15.75">
      <c r="A49" s="4" t="s">
        <v>35</v>
      </c>
      <c r="B49" s="6">
        <f>SUM(B39:B48)</f>
        <v>15</v>
      </c>
      <c r="C49" s="6">
        <f>SUM(C39:C48)</f>
        <v>2</v>
      </c>
      <c r="D49" s="10">
        <f t="shared" si="0"/>
        <v>0.13333333333333333</v>
      </c>
      <c r="E49" s="10">
        <f t="shared" si="1"/>
        <v>0.8666666666666667</v>
      </c>
      <c r="F49" s="34">
        <v>46</v>
      </c>
    </row>
    <row r="50" spans="1:6" ht="15.75">
      <c r="A50" s="20" t="s">
        <v>66</v>
      </c>
      <c r="B50" s="17">
        <v>1</v>
      </c>
      <c r="C50" s="28"/>
      <c r="D50" s="9">
        <f>C50/B50</f>
        <v>0</v>
      </c>
      <c r="E50" s="9">
        <f>100%-D50</f>
        <v>1</v>
      </c>
      <c r="F50" s="5">
        <v>58</v>
      </c>
    </row>
    <row r="51" spans="1:6" ht="15.75">
      <c r="A51" s="1" t="s">
        <v>47</v>
      </c>
      <c r="B51" s="17">
        <v>1</v>
      </c>
      <c r="C51" s="17">
        <v>1</v>
      </c>
      <c r="D51" s="9">
        <f>C51/B51</f>
        <v>1</v>
      </c>
      <c r="E51" s="9">
        <f>100%-D51</f>
        <v>0</v>
      </c>
      <c r="F51" s="5">
        <v>32</v>
      </c>
    </row>
    <row r="52" spans="1:6" ht="15.75">
      <c r="A52" s="1" t="s">
        <v>74</v>
      </c>
      <c r="B52" s="17">
        <v>3</v>
      </c>
      <c r="C52" s="17">
        <v>1</v>
      </c>
      <c r="D52" s="9">
        <f t="shared" si="0"/>
        <v>0.3333333333333333</v>
      </c>
      <c r="E52" s="9">
        <f t="shared" si="1"/>
        <v>0.6666666666666667</v>
      </c>
      <c r="F52" s="5">
        <v>39</v>
      </c>
    </row>
    <row r="53" spans="1:6" ht="15.75">
      <c r="A53" s="13" t="s">
        <v>36</v>
      </c>
      <c r="B53" s="14">
        <f>B49+B38+B35+B25+B19+B12+B52+B50+B51</f>
        <v>167</v>
      </c>
      <c r="C53" s="14">
        <f>C49+C38+C35+C25+C19+C12+C52+C50+C51</f>
        <v>23</v>
      </c>
      <c r="D53" s="15">
        <f t="shared" si="0"/>
        <v>0.1377245508982036</v>
      </c>
      <c r="E53" s="15">
        <f t="shared" si="1"/>
        <v>0.8622754491017964</v>
      </c>
      <c r="F53" s="27">
        <v>47</v>
      </c>
    </row>
    <row r="54" spans="1:6" ht="15.75">
      <c r="A54" s="1" t="s">
        <v>37</v>
      </c>
      <c r="B54" s="5">
        <v>3</v>
      </c>
      <c r="C54" s="5"/>
      <c r="D54" s="9">
        <f t="shared" si="0"/>
        <v>0</v>
      </c>
      <c r="E54" s="9">
        <f t="shared" si="1"/>
        <v>1</v>
      </c>
      <c r="F54" s="5">
        <v>40</v>
      </c>
    </row>
    <row r="55" spans="1:6" ht="15.75">
      <c r="A55" s="1" t="s">
        <v>19</v>
      </c>
      <c r="B55" s="5"/>
      <c r="C55" s="5"/>
      <c r="D55" s="9"/>
      <c r="E55" s="9"/>
      <c r="F55" s="5"/>
    </row>
    <row r="56" spans="1:6" ht="15.75">
      <c r="A56" s="1" t="s">
        <v>38</v>
      </c>
      <c r="B56" s="5">
        <v>2</v>
      </c>
      <c r="C56" s="5"/>
      <c r="D56" s="9">
        <f t="shared" si="0"/>
        <v>0</v>
      </c>
      <c r="E56" s="9">
        <f t="shared" si="1"/>
        <v>1</v>
      </c>
      <c r="F56" s="5">
        <v>51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56</v>
      </c>
      <c r="B59" s="5"/>
      <c r="C59" s="5"/>
      <c r="D59" s="9"/>
      <c r="E59" s="9"/>
      <c r="F59" s="5"/>
    </row>
    <row r="60" spans="1:6" ht="15.75">
      <c r="A60" s="1" t="s">
        <v>63</v>
      </c>
      <c r="B60" s="5"/>
      <c r="C60" s="5"/>
      <c r="D60" s="9"/>
      <c r="E60" s="9"/>
      <c r="F60" s="5"/>
    </row>
    <row r="61" spans="1:6" ht="15.75">
      <c r="A61" s="1" t="s">
        <v>64</v>
      </c>
      <c r="B61" s="5"/>
      <c r="C61" s="5"/>
      <c r="D61" s="9"/>
      <c r="E61" s="9"/>
      <c r="F61" s="5"/>
    </row>
    <row r="62" spans="1:6" ht="15.75">
      <c r="A62" s="7" t="s">
        <v>39</v>
      </c>
      <c r="B62" s="8">
        <f>B53+SUM(B54:B61)</f>
        <v>172</v>
      </c>
      <c r="C62" s="8">
        <f>C53+SUM(C54:C61)</f>
        <v>23</v>
      </c>
      <c r="D62" s="16">
        <f t="shared" si="0"/>
        <v>0.13372093023255813</v>
      </c>
      <c r="E62" s="16">
        <f t="shared" si="1"/>
        <v>0.8662790697674418</v>
      </c>
      <c r="F62" s="27">
        <v>47</v>
      </c>
    </row>
    <row r="63" spans="1:6" ht="15.75">
      <c r="A63" s="26" t="s">
        <v>75</v>
      </c>
      <c r="B63" s="27">
        <v>48</v>
      </c>
      <c r="C63" s="27" t="s">
        <v>77</v>
      </c>
      <c r="D63" s="24"/>
      <c r="E63" s="25"/>
      <c r="F63" s="5"/>
    </row>
    <row r="64" spans="1:6" ht="15.75">
      <c r="A64" s="20" t="s">
        <v>80</v>
      </c>
      <c r="B64" s="17">
        <v>20</v>
      </c>
      <c r="C64" s="50"/>
      <c r="D64" s="51"/>
      <c r="E64" s="52"/>
      <c r="F64" s="5"/>
    </row>
    <row r="65" spans="1:6" ht="15.75">
      <c r="A65" s="20" t="s">
        <v>78</v>
      </c>
      <c r="B65" s="17">
        <v>93</v>
      </c>
      <c r="C65" s="50" t="s">
        <v>97</v>
      </c>
      <c r="D65" s="51"/>
      <c r="E65" s="52"/>
      <c r="F65" s="5"/>
    </row>
    <row r="68" ht="15.75">
      <c r="A68" s="18" t="s">
        <v>92</v>
      </c>
    </row>
    <row r="69" spans="1:2" ht="15.75">
      <c r="A69" s="18" t="s">
        <v>90</v>
      </c>
      <c r="B69" s="18">
        <v>48</v>
      </c>
    </row>
    <row r="70" spans="1:2" ht="15.75">
      <c r="A70" s="18" t="s">
        <v>18</v>
      </c>
      <c r="B70" s="43">
        <v>0.874</v>
      </c>
    </row>
  </sheetData>
  <sheetProtection/>
  <mergeCells count="3">
    <mergeCell ref="A1:E1"/>
    <mergeCell ref="C64:E64"/>
    <mergeCell ref="C65:E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0"/>
  <sheetViews>
    <sheetView zoomScalePageLayoutView="0" workbookViewId="0" topLeftCell="A7">
      <selection activeCell="I61" sqref="I61"/>
    </sheetView>
  </sheetViews>
  <sheetFormatPr defaultColWidth="9.140625" defaultRowHeight="12.75"/>
  <cols>
    <col min="1" max="1" width="32.140625" style="0" customWidth="1"/>
    <col min="2" max="2" width="11.7109375" style="0" customWidth="1"/>
    <col min="3" max="3" width="13.140625" style="0" customWidth="1"/>
    <col min="4" max="4" width="12.28125" style="0" customWidth="1"/>
    <col min="5" max="5" width="18.7109375" style="0" customWidth="1"/>
  </cols>
  <sheetData>
    <row r="1" spans="1:5" ht="12.75">
      <c r="A1" s="53" t="s">
        <v>71</v>
      </c>
      <c r="B1" s="53"/>
      <c r="C1" s="53"/>
      <c r="D1" s="53"/>
      <c r="E1" s="53"/>
    </row>
    <row r="2" spans="1:6" ht="80.25" customHeight="1">
      <c r="A2" s="21" t="s">
        <v>15</v>
      </c>
      <c r="B2" s="22" t="s">
        <v>16</v>
      </c>
      <c r="C2" s="22" t="s">
        <v>61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29</v>
      </c>
      <c r="C3" s="5">
        <v>2</v>
      </c>
      <c r="D3" s="9">
        <f aca="true" t="shared" si="0" ref="D3:D62">C3/B3</f>
        <v>0.06896551724137931</v>
      </c>
      <c r="E3" s="9">
        <f aca="true" t="shared" si="1" ref="E3:E62">100%-D3</f>
        <v>0.9310344827586207</v>
      </c>
      <c r="F3" s="5">
        <v>50</v>
      </c>
    </row>
    <row r="4" spans="1:6" ht="15.75">
      <c r="A4" s="1" t="s">
        <v>46</v>
      </c>
      <c r="B4" s="5">
        <v>31</v>
      </c>
      <c r="C4" s="5">
        <v>6</v>
      </c>
      <c r="D4" s="9">
        <f t="shared" si="0"/>
        <v>0.1935483870967742</v>
      </c>
      <c r="E4" s="9">
        <f t="shared" si="1"/>
        <v>0.8064516129032258</v>
      </c>
      <c r="F4" s="39">
        <v>44</v>
      </c>
    </row>
    <row r="5" spans="1:6" ht="15.75">
      <c r="A5" s="1" t="s">
        <v>23</v>
      </c>
      <c r="B5" s="5">
        <v>30</v>
      </c>
      <c r="C5" s="5">
        <v>2</v>
      </c>
      <c r="D5" s="9">
        <f t="shared" si="0"/>
        <v>0.06666666666666667</v>
      </c>
      <c r="E5" s="9">
        <f t="shared" si="1"/>
        <v>0.9333333333333333</v>
      </c>
      <c r="F5" s="39">
        <v>49</v>
      </c>
    </row>
    <row r="6" spans="1:6" ht="15.75">
      <c r="A6" s="1" t="s">
        <v>73</v>
      </c>
      <c r="B6" s="5">
        <v>4</v>
      </c>
      <c r="C6" s="5"/>
      <c r="D6" s="9">
        <f t="shared" si="0"/>
        <v>0</v>
      </c>
      <c r="E6" s="9">
        <f t="shared" si="1"/>
        <v>1</v>
      </c>
      <c r="F6" s="39">
        <v>45</v>
      </c>
    </row>
    <row r="7" spans="1:6" ht="15.75">
      <c r="A7" s="1" t="s">
        <v>24</v>
      </c>
      <c r="B7" s="5">
        <v>10</v>
      </c>
      <c r="C7" s="5">
        <v>2</v>
      </c>
      <c r="D7" s="9">
        <f t="shared" si="0"/>
        <v>0.2</v>
      </c>
      <c r="E7" s="9">
        <f t="shared" si="1"/>
        <v>0.8</v>
      </c>
      <c r="F7" s="39">
        <v>45</v>
      </c>
    </row>
    <row r="8" spans="1:6" ht="15.75">
      <c r="A8" s="1" t="s">
        <v>50</v>
      </c>
      <c r="B8" s="5">
        <v>8</v>
      </c>
      <c r="C8" s="5">
        <v>4</v>
      </c>
      <c r="D8" s="9">
        <f t="shared" si="0"/>
        <v>0.5</v>
      </c>
      <c r="E8" s="9">
        <f t="shared" si="1"/>
        <v>0.5</v>
      </c>
      <c r="F8" s="5">
        <v>34</v>
      </c>
    </row>
    <row r="9" spans="1:6" ht="15.75">
      <c r="A9" s="1" t="s">
        <v>25</v>
      </c>
      <c r="B9" s="5">
        <v>14</v>
      </c>
      <c r="C9" s="5">
        <v>4</v>
      </c>
      <c r="D9" s="9">
        <f t="shared" si="0"/>
        <v>0.2857142857142857</v>
      </c>
      <c r="E9" s="9">
        <f t="shared" si="1"/>
        <v>0.7142857142857143</v>
      </c>
      <c r="F9" s="39">
        <v>36</v>
      </c>
    </row>
    <row r="10" spans="1:6" ht="15.75">
      <c r="A10" s="1" t="s">
        <v>26</v>
      </c>
      <c r="B10" s="5">
        <v>8</v>
      </c>
      <c r="C10" s="5">
        <v>6</v>
      </c>
      <c r="D10" s="9">
        <f t="shared" si="0"/>
        <v>0.75</v>
      </c>
      <c r="E10" s="9">
        <f t="shared" si="1"/>
        <v>0.25</v>
      </c>
      <c r="F10" s="39">
        <v>29</v>
      </c>
    </row>
    <row r="11" spans="1:6" ht="15.75">
      <c r="A11" s="1" t="s">
        <v>27</v>
      </c>
      <c r="B11" s="5">
        <v>5</v>
      </c>
      <c r="C11" s="5">
        <v>2</v>
      </c>
      <c r="D11" s="9">
        <f t="shared" si="0"/>
        <v>0.4</v>
      </c>
      <c r="E11" s="9">
        <f t="shared" si="1"/>
        <v>0.6</v>
      </c>
      <c r="F11" s="39">
        <v>33</v>
      </c>
    </row>
    <row r="12" spans="1:6" ht="15.75">
      <c r="A12" s="4" t="s">
        <v>28</v>
      </c>
      <c r="B12" s="6">
        <f>SUM(B3:B11)</f>
        <v>139</v>
      </c>
      <c r="C12" s="6">
        <f>SUM(C3:C11)</f>
        <v>28</v>
      </c>
      <c r="D12" s="10">
        <f t="shared" si="0"/>
        <v>0.2014388489208633</v>
      </c>
      <c r="E12" s="10">
        <f t="shared" si="1"/>
        <v>0.7985611510791367</v>
      </c>
      <c r="F12" s="34">
        <v>44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>
        <v>9</v>
      </c>
      <c r="C14" s="12">
        <v>1</v>
      </c>
      <c r="D14" s="9">
        <f t="shared" si="0"/>
        <v>0.1111111111111111</v>
      </c>
      <c r="E14" s="9">
        <f t="shared" si="1"/>
        <v>0.8888888888888888</v>
      </c>
      <c r="F14" s="5">
        <v>36</v>
      </c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>
        <v>1</v>
      </c>
      <c r="C16" s="5"/>
      <c r="D16" s="9">
        <f>C16/B16</f>
        <v>0</v>
      </c>
      <c r="E16" s="9">
        <f>100%-D16</f>
        <v>1</v>
      </c>
      <c r="F16" s="5">
        <v>36</v>
      </c>
    </row>
    <row r="17" spans="1:6" ht="15.75">
      <c r="A17" s="1" t="s">
        <v>41</v>
      </c>
      <c r="B17" s="5">
        <v>2</v>
      </c>
      <c r="C17" s="5">
        <v>2</v>
      </c>
      <c r="D17" s="9">
        <f>C17/B17</f>
        <v>1</v>
      </c>
      <c r="E17" s="9">
        <f>100%-D17</f>
        <v>0</v>
      </c>
      <c r="F17" s="5">
        <v>25</v>
      </c>
    </row>
    <row r="18" spans="1:6" ht="15.75">
      <c r="A18" s="1" t="s">
        <v>54</v>
      </c>
      <c r="B18" s="5">
        <v>5</v>
      </c>
      <c r="C18" s="5">
        <v>1</v>
      </c>
      <c r="D18" s="9">
        <f t="shared" si="0"/>
        <v>0.2</v>
      </c>
      <c r="E18" s="9">
        <f t="shared" si="1"/>
        <v>0.8</v>
      </c>
      <c r="F18" s="5">
        <v>36</v>
      </c>
    </row>
    <row r="19" spans="1:6" ht="15.75">
      <c r="A19" s="4" t="s">
        <v>29</v>
      </c>
      <c r="B19" s="6">
        <f>SUM(B13:B18)</f>
        <v>17</v>
      </c>
      <c r="C19" s="6">
        <f>SUM(C13:C18)</f>
        <v>4</v>
      </c>
      <c r="D19" s="10">
        <f t="shared" si="0"/>
        <v>0.23529411764705882</v>
      </c>
      <c r="E19" s="10">
        <f t="shared" si="1"/>
        <v>0.7647058823529411</v>
      </c>
      <c r="F19" s="34">
        <v>35</v>
      </c>
    </row>
    <row r="20" spans="1:6" ht="15.75">
      <c r="A20" s="2" t="s">
        <v>2</v>
      </c>
      <c r="B20" s="5">
        <v>1</v>
      </c>
      <c r="C20" s="5"/>
      <c r="D20" s="9">
        <f t="shared" si="0"/>
        <v>0</v>
      </c>
      <c r="E20" s="9">
        <f t="shared" si="1"/>
        <v>1</v>
      </c>
      <c r="F20" s="5">
        <v>57</v>
      </c>
    </row>
    <row r="21" spans="1:6" ht="15.75">
      <c r="A21" s="2" t="s">
        <v>3</v>
      </c>
      <c r="B21" s="5">
        <v>1</v>
      </c>
      <c r="C21" s="5">
        <v>1</v>
      </c>
      <c r="D21" s="9">
        <f t="shared" si="0"/>
        <v>1</v>
      </c>
      <c r="E21" s="9">
        <f t="shared" si="1"/>
        <v>0</v>
      </c>
      <c r="F21" s="5">
        <v>28</v>
      </c>
    </row>
    <row r="22" spans="1:6" ht="15.75">
      <c r="A22" s="2" t="s">
        <v>88</v>
      </c>
      <c r="B22" s="5">
        <v>3</v>
      </c>
      <c r="C22" s="5">
        <v>2</v>
      </c>
      <c r="D22" s="9">
        <f>C22/B22</f>
        <v>0.6666666666666666</v>
      </c>
      <c r="E22" s="9">
        <f>100%-D22</f>
        <v>0.33333333333333337</v>
      </c>
      <c r="F22" s="5">
        <v>29</v>
      </c>
    </row>
    <row r="23" spans="1:6" ht="15.75">
      <c r="A23" s="1" t="s">
        <v>4</v>
      </c>
      <c r="B23" s="5">
        <v>5</v>
      </c>
      <c r="C23" s="5"/>
      <c r="D23" s="9">
        <f t="shared" si="0"/>
        <v>0</v>
      </c>
      <c r="E23" s="9">
        <f t="shared" si="1"/>
        <v>1</v>
      </c>
      <c r="F23" s="5">
        <v>52</v>
      </c>
    </row>
    <row r="24" spans="1:6" ht="15.75">
      <c r="A24" s="1" t="s">
        <v>30</v>
      </c>
      <c r="B24" s="5">
        <v>20</v>
      </c>
      <c r="C24" s="5">
        <v>7</v>
      </c>
      <c r="D24" s="9">
        <f t="shared" si="0"/>
        <v>0.35</v>
      </c>
      <c r="E24" s="9">
        <f t="shared" si="1"/>
        <v>0.65</v>
      </c>
      <c r="F24" s="5">
        <v>38</v>
      </c>
    </row>
    <row r="25" spans="1:6" ht="15.75">
      <c r="A25" s="4" t="s">
        <v>31</v>
      </c>
      <c r="B25" s="6">
        <f>SUM(B20:B24)</f>
        <v>30</v>
      </c>
      <c r="C25" s="6">
        <f>SUM(C20:C24)</f>
        <v>10</v>
      </c>
      <c r="D25" s="10">
        <f t="shared" si="0"/>
        <v>0.3333333333333333</v>
      </c>
      <c r="E25" s="10">
        <f t="shared" si="1"/>
        <v>0.6666666666666667</v>
      </c>
      <c r="F25" s="34">
        <v>40</v>
      </c>
    </row>
    <row r="26" spans="1:6" ht="15.75">
      <c r="A26" s="2" t="s">
        <v>5</v>
      </c>
      <c r="B26" s="5"/>
      <c r="C26" s="5"/>
      <c r="D26" s="9"/>
      <c r="E26" s="9"/>
      <c r="F26" s="39"/>
    </row>
    <row r="27" spans="1:6" ht="15.75">
      <c r="A27" s="2" t="s">
        <v>6</v>
      </c>
      <c r="B27" s="5">
        <v>12</v>
      </c>
      <c r="C27" s="5">
        <v>4</v>
      </c>
      <c r="D27" s="9">
        <f t="shared" si="0"/>
        <v>0.3333333333333333</v>
      </c>
      <c r="E27" s="9">
        <f t="shared" si="1"/>
        <v>0.6666666666666667</v>
      </c>
      <c r="F27" s="39">
        <v>38</v>
      </c>
    </row>
    <row r="28" spans="1:6" ht="15.75">
      <c r="A28" s="1" t="s">
        <v>7</v>
      </c>
      <c r="B28" s="5">
        <v>3</v>
      </c>
      <c r="C28" s="5">
        <v>2</v>
      </c>
      <c r="D28" s="9">
        <f>C28/B28</f>
        <v>0.6666666666666666</v>
      </c>
      <c r="E28" s="9">
        <f>100%-D28</f>
        <v>0.33333333333333337</v>
      </c>
      <c r="F28" s="39">
        <v>30</v>
      </c>
    </row>
    <row r="29" spans="1:6" ht="15.75">
      <c r="A29" s="1" t="s">
        <v>82</v>
      </c>
      <c r="B29" s="5"/>
      <c r="C29" s="5"/>
      <c r="D29" s="9"/>
      <c r="E29" s="9"/>
      <c r="F29" s="39"/>
    </row>
    <row r="30" spans="1:6" ht="15.75">
      <c r="A30" s="2" t="s">
        <v>8</v>
      </c>
      <c r="B30" s="5">
        <v>2</v>
      </c>
      <c r="C30" s="5"/>
      <c r="D30" s="9">
        <f t="shared" si="0"/>
        <v>0</v>
      </c>
      <c r="E30" s="9">
        <f t="shared" si="1"/>
        <v>1</v>
      </c>
      <c r="F30" s="39">
        <v>51</v>
      </c>
    </row>
    <row r="31" spans="1:6" ht="15.75">
      <c r="A31" s="2" t="s">
        <v>9</v>
      </c>
      <c r="B31" s="5">
        <v>2</v>
      </c>
      <c r="C31" s="5"/>
      <c r="D31" s="9">
        <f t="shared" si="0"/>
        <v>0</v>
      </c>
      <c r="E31" s="9">
        <f t="shared" si="1"/>
        <v>1</v>
      </c>
      <c r="F31" s="39">
        <v>52</v>
      </c>
    </row>
    <row r="32" spans="1:6" ht="15.75">
      <c r="A32" s="2" t="s">
        <v>10</v>
      </c>
      <c r="B32" s="5">
        <v>3</v>
      </c>
      <c r="C32" s="5"/>
      <c r="D32" s="9">
        <f>C32/B32</f>
        <v>0</v>
      </c>
      <c r="E32" s="9">
        <f>100%-D32</f>
        <v>1</v>
      </c>
      <c r="F32" s="39">
        <v>50</v>
      </c>
    </row>
    <row r="33" spans="1:6" ht="15.75">
      <c r="A33" s="2" t="s">
        <v>11</v>
      </c>
      <c r="B33" s="5">
        <v>7</v>
      </c>
      <c r="C33" s="5">
        <v>2</v>
      </c>
      <c r="D33" s="9">
        <f t="shared" si="0"/>
        <v>0.2857142857142857</v>
      </c>
      <c r="E33" s="9">
        <f t="shared" si="1"/>
        <v>0.7142857142857143</v>
      </c>
      <c r="F33" s="39">
        <v>41</v>
      </c>
    </row>
    <row r="34" spans="1:6" ht="15.75">
      <c r="A34" s="2" t="s">
        <v>12</v>
      </c>
      <c r="B34" s="5">
        <v>2</v>
      </c>
      <c r="C34" s="5">
        <v>1</v>
      </c>
      <c r="D34" s="9">
        <f t="shared" si="0"/>
        <v>0.5</v>
      </c>
      <c r="E34" s="9">
        <f t="shared" si="1"/>
        <v>0.5</v>
      </c>
      <c r="F34" s="5">
        <v>29</v>
      </c>
    </row>
    <row r="35" spans="1:6" ht="15.75">
      <c r="A35" s="4" t="s">
        <v>32</v>
      </c>
      <c r="B35" s="6">
        <f>SUM(B26:B34)</f>
        <v>31</v>
      </c>
      <c r="C35" s="6">
        <f>SUM(C26:C34)</f>
        <v>9</v>
      </c>
      <c r="D35" s="10">
        <f t="shared" si="0"/>
        <v>0.2903225806451613</v>
      </c>
      <c r="E35" s="10">
        <f t="shared" si="1"/>
        <v>0.7096774193548387</v>
      </c>
      <c r="F35" s="34">
        <v>40</v>
      </c>
    </row>
    <row r="36" spans="1:6" ht="15.75">
      <c r="A36" s="1" t="s">
        <v>33</v>
      </c>
      <c r="B36" s="5">
        <v>8</v>
      </c>
      <c r="C36" s="5">
        <v>2</v>
      </c>
      <c r="D36" s="9">
        <f t="shared" si="0"/>
        <v>0.25</v>
      </c>
      <c r="E36" s="9">
        <f t="shared" si="1"/>
        <v>0.75</v>
      </c>
      <c r="F36" s="5">
        <v>41</v>
      </c>
    </row>
    <row r="37" spans="1:6" ht="15.75">
      <c r="A37" s="1" t="s">
        <v>42</v>
      </c>
      <c r="B37" s="5">
        <v>3</v>
      </c>
      <c r="C37" s="5"/>
      <c r="D37" s="9">
        <f t="shared" si="0"/>
        <v>0</v>
      </c>
      <c r="E37" s="9">
        <f t="shared" si="1"/>
        <v>1</v>
      </c>
      <c r="F37" s="5">
        <v>57</v>
      </c>
    </row>
    <row r="38" spans="1:6" ht="15.75">
      <c r="A38" s="4" t="s">
        <v>34</v>
      </c>
      <c r="B38" s="6">
        <f>B37+B36</f>
        <v>11</v>
      </c>
      <c r="C38" s="6">
        <f>C37+C36</f>
        <v>2</v>
      </c>
      <c r="D38" s="10">
        <f t="shared" si="0"/>
        <v>0.18181818181818182</v>
      </c>
      <c r="E38" s="10">
        <f t="shared" si="1"/>
        <v>0.8181818181818181</v>
      </c>
      <c r="F38" s="34">
        <v>46</v>
      </c>
    </row>
    <row r="39" spans="1:6" ht="15.75">
      <c r="A39" s="1" t="s">
        <v>65</v>
      </c>
      <c r="B39" s="17"/>
      <c r="C39" s="17"/>
      <c r="D39" s="9"/>
      <c r="E39" s="9"/>
      <c r="F39" s="5"/>
    </row>
    <row r="40" spans="1:6" ht="15.75">
      <c r="A40" s="1" t="s">
        <v>13</v>
      </c>
      <c r="B40" s="5"/>
      <c r="C40" s="5"/>
      <c r="D40" s="9"/>
      <c r="E40" s="9"/>
      <c r="F40" s="5"/>
    </row>
    <row r="41" spans="1:6" ht="15.75">
      <c r="A41" s="1" t="s">
        <v>48</v>
      </c>
      <c r="B41" s="5">
        <v>8</v>
      </c>
      <c r="C41" s="5">
        <v>5</v>
      </c>
      <c r="D41" s="9">
        <f t="shared" si="0"/>
        <v>0.625</v>
      </c>
      <c r="E41" s="9">
        <f t="shared" si="1"/>
        <v>0.375</v>
      </c>
      <c r="F41" s="5">
        <v>33</v>
      </c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>
        <v>2</v>
      </c>
      <c r="C43" s="5"/>
      <c r="D43" s="9">
        <f>C43/B43</f>
        <v>0</v>
      </c>
      <c r="E43" s="9">
        <f>100%-D43</f>
        <v>1</v>
      </c>
      <c r="F43" s="5">
        <v>43</v>
      </c>
    </row>
    <row r="44" spans="1:6" ht="15.75">
      <c r="A44" s="1" t="s">
        <v>14</v>
      </c>
      <c r="B44" s="17"/>
      <c r="C44" s="5"/>
      <c r="D44" s="9"/>
      <c r="E44" s="9"/>
      <c r="F44" s="5"/>
    </row>
    <row r="45" spans="1:6" ht="15.75">
      <c r="A45" s="1" t="s">
        <v>83</v>
      </c>
      <c r="B45" s="17">
        <v>1</v>
      </c>
      <c r="C45" s="5"/>
      <c r="D45" s="9">
        <f>C45/B45</f>
        <v>0</v>
      </c>
      <c r="E45" s="9">
        <f>100%-D45</f>
        <v>1</v>
      </c>
      <c r="F45" s="5">
        <v>43</v>
      </c>
    </row>
    <row r="46" spans="1:6" ht="15.75">
      <c r="A46" s="1" t="s">
        <v>49</v>
      </c>
      <c r="B46" s="5">
        <v>2</v>
      </c>
      <c r="C46" s="5"/>
      <c r="D46" s="9">
        <f>C46/B46</f>
        <v>0</v>
      </c>
      <c r="E46" s="9">
        <f>100%-D46</f>
        <v>1</v>
      </c>
      <c r="F46" s="39">
        <v>43</v>
      </c>
    </row>
    <row r="47" spans="1:6" ht="15.75">
      <c r="A47" s="1" t="s">
        <v>44</v>
      </c>
      <c r="B47" s="5">
        <v>4</v>
      </c>
      <c r="C47" s="5"/>
      <c r="D47" s="9">
        <f>C47/B47</f>
        <v>0</v>
      </c>
      <c r="E47" s="9">
        <f>100%-D47</f>
        <v>1</v>
      </c>
      <c r="F47" s="39">
        <v>51</v>
      </c>
    </row>
    <row r="48" spans="1:6" ht="15.75">
      <c r="A48" s="1" t="s">
        <v>45</v>
      </c>
      <c r="B48" s="5">
        <v>4</v>
      </c>
      <c r="C48" s="5">
        <v>3</v>
      </c>
      <c r="D48" s="9">
        <f t="shared" si="0"/>
        <v>0.75</v>
      </c>
      <c r="E48" s="9">
        <f t="shared" si="1"/>
        <v>0.25</v>
      </c>
      <c r="F48" s="39">
        <v>24</v>
      </c>
    </row>
    <row r="49" spans="1:6" s="23" customFormat="1" ht="15.75">
      <c r="A49" s="4" t="s">
        <v>35</v>
      </c>
      <c r="B49" s="6">
        <f>SUM(B39:B48)</f>
        <v>21</v>
      </c>
      <c r="C49" s="6">
        <f>SUM(C39:C48)</f>
        <v>8</v>
      </c>
      <c r="D49" s="10">
        <f t="shared" si="0"/>
        <v>0.38095238095238093</v>
      </c>
      <c r="E49" s="10">
        <f t="shared" si="1"/>
        <v>0.6190476190476191</v>
      </c>
      <c r="F49" s="34">
        <v>37</v>
      </c>
    </row>
    <row r="50" spans="1:6" ht="15.75">
      <c r="A50" s="20" t="s">
        <v>66</v>
      </c>
      <c r="B50" s="17"/>
      <c r="C50" s="28"/>
      <c r="D50" s="9"/>
      <c r="E50" s="9"/>
      <c r="F50" s="5"/>
    </row>
    <row r="51" spans="1:6" ht="15.75">
      <c r="A51" s="1" t="s">
        <v>47</v>
      </c>
      <c r="B51" s="17">
        <v>7</v>
      </c>
      <c r="C51" s="17">
        <v>1</v>
      </c>
      <c r="D51" s="9">
        <f>C51/B51</f>
        <v>0.14285714285714285</v>
      </c>
      <c r="E51" s="9">
        <f>100%-D51</f>
        <v>0.8571428571428572</v>
      </c>
      <c r="F51" s="5">
        <v>41</v>
      </c>
    </row>
    <row r="52" spans="1:6" ht="15.75">
      <c r="A52" s="1" t="s">
        <v>74</v>
      </c>
      <c r="B52" s="17">
        <v>4</v>
      </c>
      <c r="C52" s="17"/>
      <c r="D52" s="9">
        <f t="shared" si="0"/>
        <v>0</v>
      </c>
      <c r="E52" s="9">
        <f t="shared" si="1"/>
        <v>1</v>
      </c>
      <c r="F52" s="5">
        <v>49</v>
      </c>
    </row>
    <row r="53" spans="1:6" ht="15.75">
      <c r="A53" s="13" t="s">
        <v>36</v>
      </c>
      <c r="B53" s="14">
        <f>B49+B38+B35+B25+B19+B12+B52+B50+B51</f>
        <v>260</v>
      </c>
      <c r="C53" s="14">
        <f>C49+C38+C35+C25+C19+C12+C52+C50+C51</f>
        <v>62</v>
      </c>
      <c r="D53" s="15">
        <f t="shared" si="0"/>
        <v>0.23846153846153847</v>
      </c>
      <c r="E53" s="15">
        <f t="shared" si="1"/>
        <v>0.7615384615384615</v>
      </c>
      <c r="F53" s="27">
        <v>42</v>
      </c>
    </row>
    <row r="54" spans="1:6" ht="15.75">
      <c r="A54" s="1" t="s">
        <v>37</v>
      </c>
      <c r="B54" s="5">
        <v>3</v>
      </c>
      <c r="C54" s="5">
        <v>3</v>
      </c>
      <c r="D54" s="9">
        <f t="shared" si="0"/>
        <v>1</v>
      </c>
      <c r="E54" s="9">
        <f t="shared" si="1"/>
        <v>0</v>
      </c>
      <c r="F54" s="5">
        <v>25</v>
      </c>
    </row>
    <row r="55" spans="1:6" ht="18" customHeight="1">
      <c r="A55" s="1" t="s">
        <v>19</v>
      </c>
      <c r="B55" s="5"/>
      <c r="C55" s="5"/>
      <c r="D55" s="9"/>
      <c r="E55" s="9"/>
      <c r="F55" s="5"/>
    </row>
    <row r="56" spans="1:6" ht="16.5" customHeight="1">
      <c r="A56" s="1" t="s">
        <v>38</v>
      </c>
      <c r="B56" s="5">
        <v>14</v>
      </c>
      <c r="C56" s="5">
        <v>2</v>
      </c>
      <c r="D56" s="9">
        <f t="shared" si="0"/>
        <v>0.14285714285714285</v>
      </c>
      <c r="E56" s="9">
        <f t="shared" si="1"/>
        <v>0.8571428571428572</v>
      </c>
      <c r="F56" s="5">
        <v>39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56</v>
      </c>
      <c r="B59" s="5"/>
      <c r="C59" s="5"/>
      <c r="D59" s="9"/>
      <c r="E59" s="9"/>
      <c r="F59" s="5"/>
    </row>
    <row r="60" spans="1:6" ht="15.75">
      <c r="A60" s="1" t="s">
        <v>63</v>
      </c>
      <c r="B60" s="5"/>
      <c r="C60" s="5"/>
      <c r="D60" s="9"/>
      <c r="E60" s="9"/>
      <c r="F60" s="5"/>
    </row>
    <row r="61" spans="1:6" ht="15.75">
      <c r="A61" s="1" t="s">
        <v>64</v>
      </c>
      <c r="B61" s="5">
        <v>1</v>
      </c>
      <c r="C61" s="5">
        <v>1</v>
      </c>
      <c r="D61" s="9">
        <f>C61/B61</f>
        <v>1</v>
      </c>
      <c r="E61" s="9">
        <f>100%-D61</f>
        <v>0</v>
      </c>
      <c r="F61" s="5">
        <v>13</v>
      </c>
    </row>
    <row r="62" spans="1:6" ht="15.75">
      <c r="A62" s="7" t="s">
        <v>39</v>
      </c>
      <c r="B62" s="8">
        <f>B53+SUM(B54:B61)</f>
        <v>278</v>
      </c>
      <c r="C62" s="8">
        <f>C53+SUM(C54:C61)</f>
        <v>68</v>
      </c>
      <c r="D62" s="16">
        <f t="shared" si="0"/>
        <v>0.2446043165467626</v>
      </c>
      <c r="E62" s="16">
        <f t="shared" si="1"/>
        <v>0.7553956834532374</v>
      </c>
      <c r="F62" s="27">
        <v>41</v>
      </c>
    </row>
    <row r="63" spans="1:6" ht="15.75">
      <c r="A63" s="26" t="s">
        <v>75</v>
      </c>
      <c r="B63" s="27">
        <v>42</v>
      </c>
      <c r="C63" s="27" t="s">
        <v>77</v>
      </c>
      <c r="D63" s="24"/>
      <c r="E63" s="25"/>
      <c r="F63" s="5"/>
    </row>
    <row r="64" spans="1:6" ht="15.75">
      <c r="A64" s="20" t="s">
        <v>80</v>
      </c>
      <c r="B64" s="17">
        <v>10</v>
      </c>
      <c r="C64" s="50"/>
      <c r="D64" s="51"/>
      <c r="E64" s="52"/>
      <c r="F64" s="5"/>
    </row>
    <row r="65" spans="1:6" ht="15.75">
      <c r="A65" s="20" t="s">
        <v>78</v>
      </c>
      <c r="B65" s="17">
        <v>96</v>
      </c>
      <c r="C65" s="50" t="s">
        <v>96</v>
      </c>
      <c r="D65" s="51"/>
      <c r="E65" s="52"/>
      <c r="F65" s="5"/>
    </row>
    <row r="68" spans="1:3" ht="15.75">
      <c r="A68" s="18" t="s">
        <v>92</v>
      </c>
      <c r="B68" s="18"/>
      <c r="C68" s="18"/>
    </row>
    <row r="69" spans="1:3" ht="15.75">
      <c r="A69" s="18" t="s">
        <v>90</v>
      </c>
      <c r="B69" s="18">
        <v>43</v>
      </c>
      <c r="C69" s="18"/>
    </row>
    <row r="70" spans="1:3" ht="15.75">
      <c r="A70" s="18" t="s">
        <v>18</v>
      </c>
      <c r="B70" s="43">
        <v>0.722</v>
      </c>
      <c r="C70" s="18"/>
    </row>
  </sheetData>
  <sheetProtection/>
  <mergeCells count="3">
    <mergeCell ref="A1:E1"/>
    <mergeCell ref="C64:E64"/>
    <mergeCell ref="C65:E6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1"/>
  <sheetViews>
    <sheetView zoomScalePageLayoutView="0" workbookViewId="0" topLeftCell="A43">
      <selection activeCell="F12" sqref="F12"/>
    </sheetView>
  </sheetViews>
  <sheetFormatPr defaultColWidth="9.140625" defaultRowHeight="12.75"/>
  <cols>
    <col min="1" max="1" width="37.8515625" style="18" customWidth="1"/>
    <col min="2" max="2" width="11.7109375" style="18" customWidth="1"/>
    <col min="3" max="3" width="13.140625" style="18" customWidth="1"/>
    <col min="4" max="4" width="12.7109375" style="18" customWidth="1"/>
    <col min="5" max="5" width="18.140625" style="18" customWidth="1"/>
    <col min="6" max="16384" width="9.140625" style="18" customWidth="1"/>
  </cols>
  <sheetData>
    <row r="1" spans="1:5" ht="15.75">
      <c r="A1" s="46" t="s">
        <v>70</v>
      </c>
      <c r="B1" s="46"/>
      <c r="C1" s="46"/>
      <c r="D1" s="46"/>
      <c r="E1" s="46"/>
    </row>
    <row r="2" spans="1:6" ht="80.25" customHeight="1">
      <c r="A2" s="21" t="s">
        <v>15</v>
      </c>
      <c r="B2" s="22" t="s">
        <v>16</v>
      </c>
      <c r="C2" s="22" t="s">
        <v>79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8</v>
      </c>
      <c r="C3" s="5"/>
      <c r="D3" s="9">
        <f>C3/B3</f>
        <v>0</v>
      </c>
      <c r="E3" s="9">
        <f>100%-D3</f>
        <v>1</v>
      </c>
      <c r="F3" s="5">
        <v>62</v>
      </c>
    </row>
    <row r="4" spans="1:6" ht="15.75">
      <c r="A4" s="1" t="s">
        <v>46</v>
      </c>
      <c r="B4" s="5">
        <v>11</v>
      </c>
      <c r="C4" s="5">
        <v>1</v>
      </c>
      <c r="D4" s="9">
        <f>C4/B4</f>
        <v>0.09090909090909091</v>
      </c>
      <c r="E4" s="9">
        <f>100%-D4</f>
        <v>0.9090909090909091</v>
      </c>
      <c r="F4" s="5">
        <v>46</v>
      </c>
    </row>
    <row r="5" spans="1:6" ht="15.75">
      <c r="A5" s="1" t="s">
        <v>23</v>
      </c>
      <c r="B5" s="5">
        <v>4</v>
      </c>
      <c r="C5" s="5"/>
      <c r="D5" s="9">
        <f>C5/B5</f>
        <v>0</v>
      </c>
      <c r="E5" s="9">
        <f>100%-D5</f>
        <v>1</v>
      </c>
      <c r="F5" s="5">
        <v>54</v>
      </c>
    </row>
    <row r="6" spans="1:6" ht="15.75">
      <c r="A6" s="1" t="s">
        <v>73</v>
      </c>
      <c r="B6" s="5"/>
      <c r="C6" s="5"/>
      <c r="D6" s="9"/>
      <c r="E6" s="9"/>
      <c r="F6" s="5"/>
    </row>
    <row r="7" spans="1:6" ht="15.75">
      <c r="A7" s="1" t="s">
        <v>24</v>
      </c>
      <c r="B7" s="5">
        <v>3</v>
      </c>
      <c r="C7" s="5"/>
      <c r="D7" s="9">
        <f>C7/B7</f>
        <v>0</v>
      </c>
      <c r="E7" s="9">
        <f>100%-D7</f>
        <v>1</v>
      </c>
      <c r="F7" s="5">
        <v>64</v>
      </c>
    </row>
    <row r="8" spans="1:6" ht="15.75">
      <c r="A8" s="1" t="s">
        <v>50</v>
      </c>
      <c r="B8" s="5"/>
      <c r="C8" s="5"/>
      <c r="D8" s="9"/>
      <c r="E8" s="9"/>
      <c r="F8" s="5"/>
    </row>
    <row r="9" spans="1:6" ht="15.75">
      <c r="A9" s="1" t="s">
        <v>25</v>
      </c>
      <c r="B9" s="5"/>
      <c r="C9" s="5"/>
      <c r="D9" s="9"/>
      <c r="E9" s="9"/>
      <c r="F9" s="5"/>
    </row>
    <row r="10" spans="1:6" ht="15.75">
      <c r="A10" s="1" t="s">
        <v>26</v>
      </c>
      <c r="B10" s="5">
        <v>9</v>
      </c>
      <c r="C10" s="5">
        <v>1</v>
      </c>
      <c r="D10" s="9">
        <f>C10/B10</f>
        <v>0.1111111111111111</v>
      </c>
      <c r="E10" s="9">
        <f>100%-D10</f>
        <v>0.8888888888888888</v>
      </c>
      <c r="F10" s="5">
        <v>48</v>
      </c>
    </row>
    <row r="11" spans="1:6" ht="15.75">
      <c r="A11" s="1" t="s">
        <v>27</v>
      </c>
      <c r="B11" s="5">
        <v>5</v>
      </c>
      <c r="C11" s="5"/>
      <c r="D11" s="9">
        <f>C11/B11</f>
        <v>0</v>
      </c>
      <c r="E11" s="9">
        <f>100%-D11</f>
        <v>1</v>
      </c>
      <c r="F11" s="5">
        <v>44</v>
      </c>
    </row>
    <row r="12" spans="1:6" ht="15.75">
      <c r="A12" s="4" t="s">
        <v>28</v>
      </c>
      <c r="B12" s="6">
        <f>SUM(B3:B11)</f>
        <v>40</v>
      </c>
      <c r="C12" s="6">
        <f>SUM(C3:C11)</f>
        <v>2</v>
      </c>
      <c r="D12" s="10">
        <f>C12/B12</f>
        <v>0.05</v>
      </c>
      <c r="E12" s="10">
        <f>100%-D12</f>
        <v>0.95</v>
      </c>
      <c r="F12" s="34">
        <v>52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>
        <v>1</v>
      </c>
      <c r="C14" s="12"/>
      <c r="D14" s="9">
        <f>C14/B14</f>
        <v>0</v>
      </c>
      <c r="E14" s="9">
        <f>100%-D14</f>
        <v>1</v>
      </c>
      <c r="F14" s="5">
        <v>57</v>
      </c>
    </row>
    <row r="15" spans="1:6" ht="15.75">
      <c r="A15" s="11" t="s">
        <v>53</v>
      </c>
      <c r="B15" s="12">
        <v>1</v>
      </c>
      <c r="C15" s="12"/>
      <c r="D15" s="9">
        <f>C15/B15</f>
        <v>0</v>
      </c>
      <c r="E15" s="9">
        <f>100%-D15</f>
        <v>1</v>
      </c>
      <c r="F15" s="5">
        <v>47</v>
      </c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/>
      <c r="C17" s="5"/>
      <c r="D17" s="9"/>
      <c r="E17" s="9"/>
      <c r="F17" s="5"/>
    </row>
    <row r="18" spans="1:6" ht="15.75">
      <c r="A18" s="1" t="s">
        <v>54</v>
      </c>
      <c r="B18" s="5">
        <v>1</v>
      </c>
      <c r="C18" s="5"/>
      <c r="D18" s="9">
        <f>C18/B18</f>
        <v>0</v>
      </c>
      <c r="E18" s="9">
        <f>100%-D18</f>
        <v>1</v>
      </c>
      <c r="F18" s="5">
        <v>47</v>
      </c>
    </row>
    <row r="19" spans="1:6" ht="15.75">
      <c r="A19" s="4" t="s">
        <v>29</v>
      </c>
      <c r="B19" s="6">
        <f>SUM(B13:B18)</f>
        <v>3</v>
      </c>
      <c r="C19" s="6">
        <f>SUM(C13:C18)</f>
        <v>0</v>
      </c>
      <c r="D19" s="10">
        <f>C19/B19</f>
        <v>0</v>
      </c>
      <c r="E19" s="10">
        <f>100%-D19</f>
        <v>1</v>
      </c>
      <c r="F19" s="34">
        <v>50</v>
      </c>
    </row>
    <row r="20" spans="1:6" ht="15.75">
      <c r="A20" s="2" t="s">
        <v>2</v>
      </c>
      <c r="B20" s="5">
        <v>3</v>
      </c>
      <c r="C20" s="5"/>
      <c r="D20" s="9">
        <f>C20/B20</f>
        <v>0</v>
      </c>
      <c r="E20" s="9">
        <f>100%-D20</f>
        <v>1</v>
      </c>
      <c r="F20" s="5">
        <v>46</v>
      </c>
    </row>
    <row r="21" spans="1:6" ht="15.75">
      <c r="A21" s="2" t="s">
        <v>3</v>
      </c>
      <c r="B21" s="5"/>
      <c r="C21" s="5"/>
      <c r="D21" s="9"/>
      <c r="E21" s="9"/>
      <c r="F21" s="5"/>
    </row>
    <row r="22" spans="1:6" ht="15.75">
      <c r="A22" s="2" t="s">
        <v>88</v>
      </c>
      <c r="B22" s="5">
        <v>1</v>
      </c>
      <c r="C22" s="5"/>
      <c r="D22" s="9">
        <f>C22/B22</f>
        <v>0</v>
      </c>
      <c r="E22" s="9">
        <f>100%-D22</f>
        <v>1</v>
      </c>
      <c r="F22" s="5">
        <v>40</v>
      </c>
    </row>
    <row r="23" spans="1:6" ht="15.75">
      <c r="A23" s="1" t="s">
        <v>4</v>
      </c>
      <c r="B23" s="5"/>
      <c r="C23" s="5"/>
      <c r="D23" s="9"/>
      <c r="E23" s="9"/>
      <c r="F23" s="5"/>
    </row>
    <row r="24" spans="1:6" ht="15.75">
      <c r="A24" s="1" t="s">
        <v>30</v>
      </c>
      <c r="B24" s="5">
        <v>12</v>
      </c>
      <c r="C24" s="5">
        <v>3</v>
      </c>
      <c r="D24" s="9">
        <f>C24/B24</f>
        <v>0.25</v>
      </c>
      <c r="E24" s="9">
        <f>100%-D24</f>
        <v>0.75</v>
      </c>
      <c r="F24" s="5">
        <v>44</v>
      </c>
    </row>
    <row r="25" spans="1:6" ht="15.75">
      <c r="A25" s="4" t="s">
        <v>31</v>
      </c>
      <c r="B25" s="6">
        <f>SUM(B20:B24)</f>
        <v>16</v>
      </c>
      <c r="C25" s="6">
        <f>SUM(C20:C24)</f>
        <v>3</v>
      </c>
      <c r="D25" s="10">
        <f>C25/B25</f>
        <v>0.1875</v>
      </c>
      <c r="E25" s="10">
        <f>100%-D25</f>
        <v>0.8125</v>
      </c>
      <c r="F25" s="34">
        <v>44</v>
      </c>
    </row>
    <row r="26" spans="1:6" ht="15.75">
      <c r="A26" s="2" t="s">
        <v>5</v>
      </c>
      <c r="B26" s="5"/>
      <c r="C26" s="5"/>
      <c r="D26" s="9"/>
      <c r="E26" s="9"/>
      <c r="F26" s="5"/>
    </row>
    <row r="27" spans="1:6" ht="15.75">
      <c r="A27" s="2" t="s">
        <v>6</v>
      </c>
      <c r="B27" s="5">
        <v>7</v>
      </c>
      <c r="C27" s="5">
        <v>3</v>
      </c>
      <c r="D27" s="9">
        <f>C27/B27</f>
        <v>0.42857142857142855</v>
      </c>
      <c r="E27" s="9">
        <f>100%-D27</f>
        <v>0.5714285714285714</v>
      </c>
      <c r="F27" s="5">
        <v>33</v>
      </c>
    </row>
    <row r="28" spans="1:6" ht="15.75">
      <c r="A28" s="1" t="s">
        <v>7</v>
      </c>
      <c r="B28" s="5">
        <v>1</v>
      </c>
      <c r="C28" s="5"/>
      <c r="D28" s="9">
        <f>C28/B28</f>
        <v>0</v>
      </c>
      <c r="E28" s="9">
        <f>100%-D28</f>
        <v>1</v>
      </c>
      <c r="F28" s="5">
        <v>76</v>
      </c>
    </row>
    <row r="29" spans="1:6" ht="15.75">
      <c r="A29" s="1" t="s">
        <v>82</v>
      </c>
      <c r="B29" s="5">
        <v>1</v>
      </c>
      <c r="C29" s="5"/>
      <c r="D29" s="9">
        <f>C29/B29</f>
        <v>0</v>
      </c>
      <c r="E29" s="9">
        <f>100%-D29</f>
        <v>1</v>
      </c>
      <c r="F29" s="5">
        <v>53</v>
      </c>
    </row>
    <row r="30" spans="1:6" ht="15.75">
      <c r="A30" s="2" t="s">
        <v>8</v>
      </c>
      <c r="B30" s="5">
        <v>1</v>
      </c>
      <c r="C30" s="5"/>
      <c r="D30" s="9">
        <f aca="true" t="shared" si="0" ref="D30:D38">C30/B30</f>
        <v>0</v>
      </c>
      <c r="E30" s="9">
        <f aca="true" t="shared" si="1" ref="E30:E38">100%-D30</f>
        <v>1</v>
      </c>
      <c r="F30" s="5">
        <v>62</v>
      </c>
    </row>
    <row r="31" spans="1:6" ht="15.75">
      <c r="A31" s="2" t="s">
        <v>9</v>
      </c>
      <c r="B31" s="5"/>
      <c r="C31" s="5"/>
      <c r="D31" s="9"/>
      <c r="E31" s="9"/>
      <c r="F31" s="5"/>
    </row>
    <row r="32" spans="1:6" ht="15.75">
      <c r="A32" s="2" t="s">
        <v>10</v>
      </c>
      <c r="B32" s="5">
        <v>6</v>
      </c>
      <c r="C32" s="5">
        <v>2</v>
      </c>
      <c r="D32" s="9">
        <f t="shared" si="0"/>
        <v>0.3333333333333333</v>
      </c>
      <c r="E32" s="9">
        <f t="shared" si="1"/>
        <v>0.6666666666666667</v>
      </c>
      <c r="F32" s="5">
        <v>45</v>
      </c>
    </row>
    <row r="33" spans="1:6" ht="15.75">
      <c r="A33" s="2" t="s">
        <v>11</v>
      </c>
      <c r="B33" s="5">
        <v>1</v>
      </c>
      <c r="C33" s="5"/>
      <c r="D33" s="9">
        <f t="shared" si="0"/>
        <v>0</v>
      </c>
      <c r="E33" s="9">
        <f t="shared" si="1"/>
        <v>1</v>
      </c>
      <c r="F33" s="5">
        <v>42</v>
      </c>
    </row>
    <row r="34" spans="1:6" ht="15.75">
      <c r="A34" s="2" t="s">
        <v>12</v>
      </c>
      <c r="B34" s="5"/>
      <c r="C34" s="5"/>
      <c r="D34" s="9"/>
      <c r="E34" s="9"/>
      <c r="F34" s="5"/>
    </row>
    <row r="35" spans="1:6" ht="15.75">
      <c r="A35" s="4" t="s">
        <v>32</v>
      </c>
      <c r="B35" s="6">
        <f>SUM(B26:B34)</f>
        <v>17</v>
      </c>
      <c r="C35" s="6">
        <f>SUM(C26:C34)</f>
        <v>5</v>
      </c>
      <c r="D35" s="10">
        <f t="shared" si="0"/>
        <v>0.29411764705882354</v>
      </c>
      <c r="E35" s="10">
        <f t="shared" si="1"/>
        <v>0.7058823529411764</v>
      </c>
      <c r="F35" s="34">
        <v>43</v>
      </c>
    </row>
    <row r="36" spans="1:6" ht="15.75">
      <c r="A36" s="1" t="s">
        <v>33</v>
      </c>
      <c r="B36" s="5">
        <v>7</v>
      </c>
      <c r="C36" s="5"/>
      <c r="D36" s="9">
        <f t="shared" si="0"/>
        <v>0</v>
      </c>
      <c r="E36" s="9">
        <f t="shared" si="1"/>
        <v>1</v>
      </c>
      <c r="F36" s="5">
        <v>48</v>
      </c>
    </row>
    <row r="37" spans="1:6" ht="15.75">
      <c r="A37" s="1" t="s">
        <v>42</v>
      </c>
      <c r="B37" s="5"/>
      <c r="C37" s="5"/>
      <c r="D37" s="9"/>
      <c r="E37" s="9"/>
      <c r="F37" s="5"/>
    </row>
    <row r="38" spans="1:6" ht="15.75">
      <c r="A38" s="4" t="s">
        <v>34</v>
      </c>
      <c r="B38" s="6">
        <f>B37+B36</f>
        <v>7</v>
      </c>
      <c r="C38" s="6">
        <f>C37+C36</f>
        <v>0</v>
      </c>
      <c r="D38" s="10">
        <f t="shared" si="0"/>
        <v>0</v>
      </c>
      <c r="E38" s="10">
        <f t="shared" si="1"/>
        <v>1</v>
      </c>
      <c r="F38" s="34">
        <v>48</v>
      </c>
    </row>
    <row r="39" spans="1:6" ht="15.75">
      <c r="A39" s="1" t="s">
        <v>65</v>
      </c>
      <c r="B39" s="17">
        <v>1</v>
      </c>
      <c r="C39" s="17"/>
      <c r="D39" s="9">
        <f>C39/B39</f>
        <v>0</v>
      </c>
      <c r="E39" s="9">
        <f>100%-D39</f>
        <v>1</v>
      </c>
      <c r="F39" s="5">
        <v>37</v>
      </c>
    </row>
    <row r="40" spans="1:6" ht="15.75">
      <c r="A40" s="1" t="s">
        <v>13</v>
      </c>
      <c r="B40" s="5"/>
      <c r="C40" s="5"/>
      <c r="D40" s="9"/>
      <c r="E40" s="9"/>
      <c r="F40" s="5"/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>
        <v>1</v>
      </c>
      <c r="C43" s="5"/>
      <c r="D43" s="9">
        <f>C43/B43</f>
        <v>0</v>
      </c>
      <c r="E43" s="9">
        <f>100%-D43</f>
        <v>1</v>
      </c>
      <c r="F43" s="5">
        <v>42</v>
      </c>
    </row>
    <row r="44" spans="1:6" ht="15.75">
      <c r="A44" s="1" t="s">
        <v>14</v>
      </c>
      <c r="B44" s="17"/>
      <c r="C44" s="5"/>
      <c r="D44" s="9"/>
      <c r="E44" s="9"/>
      <c r="F44" s="5"/>
    </row>
    <row r="45" spans="1:6" ht="15.75">
      <c r="A45" s="1" t="s">
        <v>83</v>
      </c>
      <c r="B45" s="17"/>
      <c r="C45" s="5"/>
      <c r="D45" s="9"/>
      <c r="E45" s="9"/>
      <c r="F45" s="5"/>
    </row>
    <row r="46" spans="1:6" ht="15.75">
      <c r="A46" s="1" t="s">
        <v>49</v>
      </c>
      <c r="B46" s="5">
        <v>1</v>
      </c>
      <c r="C46" s="5"/>
      <c r="D46" s="9">
        <f>C46/B46</f>
        <v>0</v>
      </c>
      <c r="E46" s="9">
        <f>100%-D46</f>
        <v>1</v>
      </c>
      <c r="F46" s="5">
        <v>45</v>
      </c>
    </row>
    <row r="47" spans="1:6" ht="15.75">
      <c r="A47" s="1" t="s">
        <v>44</v>
      </c>
      <c r="B47" s="5"/>
      <c r="C47" s="5"/>
      <c r="D47" s="9"/>
      <c r="E47" s="9"/>
      <c r="F47" s="5"/>
    </row>
    <row r="48" spans="1:6" ht="15.75">
      <c r="A48" s="1" t="s">
        <v>45</v>
      </c>
      <c r="B48" s="5"/>
      <c r="C48" s="5"/>
      <c r="D48" s="9"/>
      <c r="E48" s="9"/>
      <c r="F48" s="5"/>
    </row>
    <row r="49" spans="1:6" s="36" customFormat="1" ht="15.75">
      <c r="A49" s="4" t="s">
        <v>35</v>
      </c>
      <c r="B49" s="6">
        <f>SUM(B39:B48)</f>
        <v>3</v>
      </c>
      <c r="C49" s="6">
        <f>SUM(C39:C48)</f>
        <v>0</v>
      </c>
      <c r="D49" s="10">
        <f>C49/B49</f>
        <v>0</v>
      </c>
      <c r="E49" s="10">
        <f>100%-D49</f>
        <v>1</v>
      </c>
      <c r="F49" s="34">
        <v>41</v>
      </c>
    </row>
    <row r="50" spans="1:6" ht="15.75">
      <c r="A50" s="20" t="s">
        <v>66</v>
      </c>
      <c r="B50" s="17"/>
      <c r="C50" s="28"/>
      <c r="D50" s="9"/>
      <c r="E50" s="9"/>
      <c r="F50" s="5"/>
    </row>
    <row r="51" spans="1:6" ht="15.75">
      <c r="A51" s="1" t="s">
        <v>47</v>
      </c>
      <c r="B51" s="17"/>
      <c r="C51" s="28"/>
      <c r="D51" s="9"/>
      <c r="E51" s="9"/>
      <c r="F51" s="5"/>
    </row>
    <row r="52" spans="1:6" ht="15.75">
      <c r="A52" s="1" t="s">
        <v>74</v>
      </c>
      <c r="B52" s="17">
        <v>3</v>
      </c>
      <c r="C52" s="17"/>
      <c r="D52" s="9">
        <f>C52/B52</f>
        <v>0</v>
      </c>
      <c r="E52" s="9">
        <f>100%-D52</f>
        <v>1</v>
      </c>
      <c r="F52" s="5">
        <v>52</v>
      </c>
    </row>
    <row r="53" spans="1:6" ht="15.75">
      <c r="A53" s="13" t="s">
        <v>36</v>
      </c>
      <c r="B53" s="14">
        <f>B49+B38+B35+B25+B19+B12+B52+B50+B51</f>
        <v>89</v>
      </c>
      <c r="C53" s="14">
        <f>C49+C38+C35+C25+C19+C12+C52+C50+C51</f>
        <v>10</v>
      </c>
      <c r="D53" s="15">
        <f>C53/B53</f>
        <v>0.11235955056179775</v>
      </c>
      <c r="E53" s="15">
        <f>100%-D53</f>
        <v>0.8876404494382022</v>
      </c>
      <c r="F53" s="27">
        <v>48</v>
      </c>
    </row>
    <row r="54" spans="1:6" ht="15.75">
      <c r="A54" s="1" t="s">
        <v>37</v>
      </c>
      <c r="B54" s="5"/>
      <c r="C54" s="5"/>
      <c r="D54" s="9"/>
      <c r="E54" s="9"/>
      <c r="F54" s="5"/>
    </row>
    <row r="55" spans="1:6" ht="18" customHeight="1">
      <c r="A55" s="1" t="s">
        <v>19</v>
      </c>
      <c r="B55" s="5"/>
      <c r="C55" s="5"/>
      <c r="D55" s="9"/>
      <c r="E55" s="9"/>
      <c r="F55" s="5"/>
    </row>
    <row r="56" spans="1:6" ht="16.5" customHeight="1">
      <c r="A56" s="1" t="s">
        <v>38</v>
      </c>
      <c r="B56" s="5">
        <v>1</v>
      </c>
      <c r="C56" s="5"/>
      <c r="D56" s="9">
        <f>C56/B56</f>
        <v>0</v>
      </c>
      <c r="E56" s="9">
        <f>100%-D56</f>
        <v>1</v>
      </c>
      <c r="F56" s="5">
        <v>44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1"/>
      <c r="F61" s="5"/>
    </row>
    <row r="62" spans="1:6" ht="15.75">
      <c r="A62" s="1" t="s">
        <v>64</v>
      </c>
      <c r="B62" s="5"/>
      <c r="C62" s="5"/>
      <c r="D62" s="9"/>
      <c r="E62" s="9"/>
      <c r="F62" s="5"/>
    </row>
    <row r="63" spans="1:6" ht="15.75">
      <c r="A63" s="7" t="s">
        <v>39</v>
      </c>
      <c r="B63" s="8">
        <f>B53+SUM(B54:B62)</f>
        <v>90</v>
      </c>
      <c r="C63" s="8">
        <f>C53+SUM(C54:C62)</f>
        <v>10</v>
      </c>
      <c r="D63" s="16">
        <f>C63/B63</f>
        <v>0.1111111111111111</v>
      </c>
      <c r="E63" s="16">
        <f>100%-D63</f>
        <v>0.8888888888888888</v>
      </c>
      <c r="F63" s="27">
        <v>48</v>
      </c>
    </row>
    <row r="64" spans="1:6" ht="15.75">
      <c r="A64" s="26" t="s">
        <v>75</v>
      </c>
      <c r="B64" s="27">
        <v>48</v>
      </c>
      <c r="C64" s="27" t="s">
        <v>77</v>
      </c>
      <c r="D64" s="24"/>
      <c r="E64" s="37"/>
      <c r="F64" s="5"/>
    </row>
    <row r="65" spans="1:6" ht="15.75">
      <c r="A65" s="20" t="s">
        <v>80</v>
      </c>
      <c r="B65" s="17">
        <v>6</v>
      </c>
      <c r="C65" s="50"/>
      <c r="D65" s="51"/>
      <c r="E65" s="52"/>
      <c r="F65" s="5"/>
    </row>
    <row r="66" spans="1:6" ht="15.75">
      <c r="A66" s="20" t="s">
        <v>78</v>
      </c>
      <c r="B66" s="17">
        <v>88</v>
      </c>
      <c r="C66" s="50"/>
      <c r="D66" s="51"/>
      <c r="E66" s="52"/>
      <c r="F66" s="5"/>
    </row>
    <row r="69" ht="15.75">
      <c r="A69" s="18" t="s">
        <v>92</v>
      </c>
    </row>
    <row r="70" spans="1:2" ht="15.75">
      <c r="A70" s="18" t="s">
        <v>90</v>
      </c>
      <c r="B70" s="18">
        <v>50</v>
      </c>
    </row>
    <row r="71" spans="1:2" ht="15.75">
      <c r="A71" s="18" t="s">
        <v>18</v>
      </c>
      <c r="B71" s="43">
        <v>0.923</v>
      </c>
    </row>
  </sheetData>
  <sheetProtection/>
  <mergeCells count="3">
    <mergeCell ref="A1:E1"/>
    <mergeCell ref="C65:E65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6" r:id="rId1"/>
  <ignoredErrors>
    <ignoredError sqref="E5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3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31.140625" style="0" customWidth="1"/>
    <col min="2" max="2" width="11.7109375" style="30" customWidth="1"/>
    <col min="3" max="3" width="13.140625" style="30" customWidth="1"/>
    <col min="4" max="4" width="13.421875" style="0" customWidth="1"/>
    <col min="5" max="5" width="18.8515625" style="0" customWidth="1"/>
  </cols>
  <sheetData>
    <row r="1" spans="1:5" ht="12.75">
      <c r="A1" s="53" t="s">
        <v>76</v>
      </c>
      <c r="B1" s="53"/>
      <c r="C1" s="53"/>
      <c r="D1" s="53"/>
      <c r="E1" s="53"/>
    </row>
    <row r="2" spans="1:6" ht="80.25" customHeight="1">
      <c r="A2" s="21" t="s">
        <v>15</v>
      </c>
      <c r="B2" s="22" t="s">
        <v>16</v>
      </c>
      <c r="C2" s="22" t="s">
        <v>84</v>
      </c>
      <c r="D2" s="22" t="s">
        <v>17</v>
      </c>
      <c r="E2" s="22" t="s">
        <v>18</v>
      </c>
      <c r="F2" s="22" t="s">
        <v>90</v>
      </c>
    </row>
    <row r="3" spans="1:6" ht="15.75">
      <c r="A3" s="1" t="s">
        <v>22</v>
      </c>
      <c r="B3" s="5">
        <v>10</v>
      </c>
      <c r="C3" s="5"/>
      <c r="D3" s="9">
        <f>C3/B3</f>
        <v>0</v>
      </c>
      <c r="E3" s="9">
        <f>100%-D3</f>
        <v>1</v>
      </c>
      <c r="F3" s="5">
        <v>64</v>
      </c>
    </row>
    <row r="4" spans="1:6" ht="15.75">
      <c r="A4" s="1" t="s">
        <v>46</v>
      </c>
      <c r="B4" s="5">
        <v>8</v>
      </c>
      <c r="C4" s="5"/>
      <c r="D4" s="9">
        <f>C4/B4</f>
        <v>0</v>
      </c>
      <c r="E4" s="9">
        <f>100%-D4</f>
        <v>1</v>
      </c>
      <c r="F4" s="39">
        <v>46</v>
      </c>
    </row>
    <row r="5" spans="1:6" ht="15.75">
      <c r="A5" s="1" t="s">
        <v>23</v>
      </c>
      <c r="B5" s="5">
        <v>7</v>
      </c>
      <c r="C5" s="5"/>
      <c r="D5" s="9">
        <f>C5/B5</f>
        <v>0</v>
      </c>
      <c r="E5" s="9">
        <f>100%-D5</f>
        <v>1</v>
      </c>
      <c r="F5" s="39">
        <v>54</v>
      </c>
    </row>
    <row r="6" spans="1:6" ht="15.75">
      <c r="A6" s="1" t="s">
        <v>73</v>
      </c>
      <c r="B6" s="5">
        <v>1</v>
      </c>
      <c r="C6" s="5">
        <v>1</v>
      </c>
      <c r="D6" s="9">
        <f>C6/B6</f>
        <v>1</v>
      </c>
      <c r="E6" s="9">
        <f>100%-D6</f>
        <v>0</v>
      </c>
      <c r="F6" s="39">
        <v>17</v>
      </c>
    </row>
    <row r="7" spans="1:6" ht="15.75">
      <c r="A7" s="1" t="s">
        <v>24</v>
      </c>
      <c r="B7" s="5">
        <v>4</v>
      </c>
      <c r="C7" s="5"/>
      <c r="D7" s="9">
        <f>C7/B7</f>
        <v>0</v>
      </c>
      <c r="E7" s="9">
        <f>100%-D7</f>
        <v>1</v>
      </c>
      <c r="F7" s="39">
        <v>37</v>
      </c>
    </row>
    <row r="8" spans="1:6" ht="15.75">
      <c r="A8" s="1" t="s">
        <v>50</v>
      </c>
      <c r="B8" s="5"/>
      <c r="C8" s="5"/>
      <c r="D8" s="9"/>
      <c r="E8" s="9"/>
      <c r="F8" s="5"/>
    </row>
    <row r="9" spans="1:6" ht="15.75">
      <c r="A9" s="1" t="s">
        <v>25</v>
      </c>
      <c r="B9" s="5">
        <v>1</v>
      </c>
      <c r="C9" s="5"/>
      <c r="D9" s="9"/>
      <c r="E9" s="9"/>
      <c r="F9" s="39"/>
    </row>
    <row r="10" spans="1:6" ht="15.75">
      <c r="A10" s="1" t="s">
        <v>26</v>
      </c>
      <c r="B10" s="5"/>
      <c r="C10" s="5"/>
      <c r="D10" s="9"/>
      <c r="E10" s="9"/>
      <c r="F10" s="39"/>
    </row>
    <row r="11" spans="1:6" ht="15.75">
      <c r="A11" s="1" t="s">
        <v>27</v>
      </c>
      <c r="B11" s="5"/>
      <c r="C11" s="5"/>
      <c r="D11" s="9"/>
      <c r="E11" s="9"/>
      <c r="F11" s="39"/>
    </row>
    <row r="12" spans="1:6" ht="15.75">
      <c r="A12" s="4" t="s">
        <v>28</v>
      </c>
      <c r="B12" s="6">
        <f>SUM(B3:B11)</f>
        <v>31</v>
      </c>
      <c r="C12" s="6">
        <f>SUM(C3:C11)</f>
        <v>1</v>
      </c>
      <c r="D12" s="10">
        <f>C12/B12</f>
        <v>0.03225806451612903</v>
      </c>
      <c r="E12" s="10">
        <f>100%-D12</f>
        <v>0.967741935483871</v>
      </c>
      <c r="F12" s="34">
        <v>52</v>
      </c>
    </row>
    <row r="13" spans="1:6" ht="15.75">
      <c r="A13" s="20" t="s">
        <v>52</v>
      </c>
      <c r="B13" s="17"/>
      <c r="C13" s="17"/>
      <c r="D13" s="9"/>
      <c r="E13" s="9"/>
      <c r="F13" s="5"/>
    </row>
    <row r="14" spans="1:6" ht="15.75">
      <c r="A14" s="11" t="s">
        <v>0</v>
      </c>
      <c r="B14" s="12"/>
      <c r="C14" s="12"/>
      <c r="D14" s="9"/>
      <c r="E14" s="9"/>
      <c r="F14" s="5"/>
    </row>
    <row r="15" spans="1:6" ht="15.75">
      <c r="A15" s="11" t="s">
        <v>53</v>
      </c>
      <c r="B15" s="12"/>
      <c r="C15" s="12"/>
      <c r="D15" s="9"/>
      <c r="E15" s="9"/>
      <c r="F15" s="5"/>
    </row>
    <row r="16" spans="1:6" ht="15.75">
      <c r="A16" s="1" t="s">
        <v>1</v>
      </c>
      <c r="B16" s="5"/>
      <c r="C16" s="5"/>
      <c r="D16" s="9"/>
      <c r="E16" s="9"/>
      <c r="F16" s="5"/>
    </row>
    <row r="17" spans="1:6" ht="15.75">
      <c r="A17" s="1" t="s">
        <v>41</v>
      </c>
      <c r="B17" s="5"/>
      <c r="C17" s="5"/>
      <c r="D17" s="9"/>
      <c r="E17" s="9"/>
      <c r="F17" s="5"/>
    </row>
    <row r="18" spans="1:6" ht="15.75">
      <c r="A18" s="1" t="s">
        <v>54</v>
      </c>
      <c r="B18" s="5">
        <v>1</v>
      </c>
      <c r="C18" s="5">
        <v>1</v>
      </c>
      <c r="D18" s="9">
        <f>C18/B18</f>
        <v>1</v>
      </c>
      <c r="E18" s="9">
        <f>100%-D18</f>
        <v>0</v>
      </c>
      <c r="F18" s="5">
        <v>4</v>
      </c>
    </row>
    <row r="19" spans="1:6" ht="15.75">
      <c r="A19" s="4" t="s">
        <v>29</v>
      </c>
      <c r="B19" s="6">
        <f>SUM(B13:B18)</f>
        <v>1</v>
      </c>
      <c r="C19" s="6">
        <f>SUM(C13:C18)</f>
        <v>1</v>
      </c>
      <c r="D19" s="10">
        <f>C19/B19</f>
        <v>1</v>
      </c>
      <c r="E19" s="10">
        <f>100%-D19</f>
        <v>0</v>
      </c>
      <c r="F19" s="34">
        <v>4</v>
      </c>
    </row>
    <row r="20" spans="1:6" ht="15.75">
      <c r="A20" s="2" t="s">
        <v>2</v>
      </c>
      <c r="B20" s="5"/>
      <c r="C20" s="5"/>
      <c r="D20" s="9"/>
      <c r="E20" s="9"/>
      <c r="F20" s="5"/>
    </row>
    <row r="21" spans="1:6" ht="15.75">
      <c r="A21" s="2" t="s">
        <v>3</v>
      </c>
      <c r="B21" s="5"/>
      <c r="C21" s="5"/>
      <c r="D21" s="9"/>
      <c r="E21" s="9"/>
      <c r="F21" s="5"/>
    </row>
    <row r="22" spans="1:6" ht="15.75">
      <c r="A22" s="2" t="s">
        <v>88</v>
      </c>
      <c r="B22" s="5"/>
      <c r="C22" s="5"/>
      <c r="D22" s="9"/>
      <c r="E22" s="9"/>
      <c r="F22" s="5"/>
    </row>
    <row r="23" spans="1:6" ht="15.75">
      <c r="A23" s="1" t="s">
        <v>4</v>
      </c>
      <c r="B23" s="5"/>
      <c r="C23" s="5"/>
      <c r="D23" s="9"/>
      <c r="E23" s="9"/>
      <c r="F23" s="5"/>
    </row>
    <row r="24" spans="1:6" ht="15.75">
      <c r="A24" s="1" t="s">
        <v>30</v>
      </c>
      <c r="B24" s="5">
        <v>2</v>
      </c>
      <c r="C24" s="5"/>
      <c r="D24" s="9">
        <f>C24/B24</f>
        <v>0</v>
      </c>
      <c r="E24" s="9">
        <f>100%-D24</f>
        <v>1</v>
      </c>
      <c r="F24" s="5">
        <v>55</v>
      </c>
    </row>
    <row r="25" spans="1:6" ht="15.75">
      <c r="A25" s="4" t="s">
        <v>31</v>
      </c>
      <c r="B25" s="6">
        <f>SUM(B20:B24)</f>
        <v>2</v>
      </c>
      <c r="C25" s="6">
        <f>SUM(C20:C24)</f>
        <v>0</v>
      </c>
      <c r="D25" s="10">
        <f>C25/B25</f>
        <v>0</v>
      </c>
      <c r="E25" s="10">
        <f>100%-D25</f>
        <v>1</v>
      </c>
      <c r="F25" s="34">
        <v>55</v>
      </c>
    </row>
    <row r="26" spans="1:6" ht="15.75">
      <c r="A26" s="2" t="s">
        <v>5</v>
      </c>
      <c r="B26" s="5"/>
      <c r="C26" s="5"/>
      <c r="D26" s="9"/>
      <c r="E26" s="9"/>
      <c r="F26" s="39"/>
    </row>
    <row r="27" spans="1:6" ht="15.75">
      <c r="A27" s="2" t="s">
        <v>6</v>
      </c>
      <c r="B27" s="5">
        <v>4</v>
      </c>
      <c r="C27" s="5"/>
      <c r="D27" s="9">
        <f>C27/B27</f>
        <v>0</v>
      </c>
      <c r="E27" s="9">
        <f>100%-D27</f>
        <v>1</v>
      </c>
      <c r="F27" s="39">
        <v>38</v>
      </c>
    </row>
    <row r="28" spans="1:6" ht="15.75">
      <c r="A28" s="1" t="s">
        <v>7</v>
      </c>
      <c r="B28" s="5">
        <v>1</v>
      </c>
      <c r="C28" s="5"/>
      <c r="D28" s="9">
        <f>C28/B28</f>
        <v>0</v>
      </c>
      <c r="E28" s="9">
        <f>100%-D28</f>
        <v>1</v>
      </c>
      <c r="F28" s="39">
        <v>25</v>
      </c>
    </row>
    <row r="29" spans="1:6" ht="15.75">
      <c r="A29" s="1" t="s">
        <v>82</v>
      </c>
      <c r="B29" s="5"/>
      <c r="C29" s="5"/>
      <c r="D29" s="9"/>
      <c r="E29" s="9"/>
      <c r="F29" s="39"/>
    </row>
    <row r="30" spans="1:6" ht="15.75">
      <c r="A30" s="2" t="s">
        <v>8</v>
      </c>
      <c r="B30" s="5"/>
      <c r="C30" s="5"/>
      <c r="D30" s="9"/>
      <c r="E30" s="9"/>
      <c r="F30" s="39"/>
    </row>
    <row r="31" spans="1:6" ht="15.75">
      <c r="A31" s="2" t="s">
        <v>9</v>
      </c>
      <c r="B31" s="5">
        <v>1</v>
      </c>
      <c r="C31" s="5"/>
      <c r="D31" s="9">
        <f>C31/B31</f>
        <v>0</v>
      </c>
      <c r="E31" s="9">
        <f>100%-D31</f>
        <v>1</v>
      </c>
      <c r="F31" s="39">
        <v>27</v>
      </c>
    </row>
    <row r="32" spans="1:6" ht="15.75">
      <c r="A32" s="2" t="s">
        <v>10</v>
      </c>
      <c r="B32" s="5"/>
      <c r="C32" s="5"/>
      <c r="D32" s="9"/>
      <c r="E32" s="9"/>
      <c r="F32" s="39"/>
    </row>
    <row r="33" spans="1:6" ht="15.75">
      <c r="A33" s="2" t="s">
        <v>11</v>
      </c>
      <c r="B33" s="5">
        <v>2</v>
      </c>
      <c r="C33" s="5"/>
      <c r="D33" s="9">
        <f>C33/B33</f>
        <v>0</v>
      </c>
      <c r="E33" s="9">
        <f>100%-D33</f>
        <v>1</v>
      </c>
      <c r="F33" s="39">
        <v>45</v>
      </c>
    </row>
    <row r="34" spans="1:6" ht="15.75">
      <c r="A34" s="2" t="s">
        <v>12</v>
      </c>
      <c r="B34" s="5"/>
      <c r="C34" s="5"/>
      <c r="D34" s="9"/>
      <c r="E34" s="9"/>
      <c r="F34" s="5"/>
    </row>
    <row r="35" spans="1:6" ht="15.75">
      <c r="A35" s="4" t="s">
        <v>32</v>
      </c>
      <c r="B35" s="6">
        <f>SUM(B26:B34)</f>
        <v>8</v>
      </c>
      <c r="C35" s="6">
        <f>SUM(C26:C34)</f>
        <v>0</v>
      </c>
      <c r="D35" s="10">
        <f>C35/B35</f>
        <v>0</v>
      </c>
      <c r="E35" s="10">
        <f>100%-D35</f>
        <v>1</v>
      </c>
      <c r="F35" s="34">
        <v>37</v>
      </c>
    </row>
    <row r="36" spans="1:6" ht="15.75">
      <c r="A36" s="1" t="s">
        <v>33</v>
      </c>
      <c r="B36" s="5"/>
      <c r="C36" s="5"/>
      <c r="D36" s="9"/>
      <c r="E36" s="9"/>
      <c r="F36" s="5"/>
    </row>
    <row r="37" spans="1:6" ht="15.75">
      <c r="A37" s="1" t="s">
        <v>42</v>
      </c>
      <c r="B37" s="5"/>
      <c r="C37" s="5"/>
      <c r="D37" s="9"/>
      <c r="E37" s="9"/>
      <c r="F37" s="5"/>
    </row>
    <row r="38" spans="1:6" ht="15.75">
      <c r="A38" s="4" t="s">
        <v>34</v>
      </c>
      <c r="B38" s="6">
        <f>B37+B36</f>
        <v>0</v>
      </c>
      <c r="C38" s="6">
        <f>C37+C36</f>
        <v>0</v>
      </c>
      <c r="D38" s="10" t="e">
        <f>C38/B38</f>
        <v>#DIV/0!</v>
      </c>
      <c r="E38" s="10" t="e">
        <f>100%-D38</f>
        <v>#DIV/0!</v>
      </c>
      <c r="F38" s="34"/>
    </row>
    <row r="39" spans="1:6" ht="15.75">
      <c r="A39" s="1" t="s">
        <v>65</v>
      </c>
      <c r="B39" s="17"/>
      <c r="C39" s="17"/>
      <c r="D39" s="9"/>
      <c r="E39" s="9"/>
      <c r="F39" s="5"/>
    </row>
    <row r="40" spans="1:6" ht="15.75">
      <c r="A40" s="1" t="s">
        <v>13</v>
      </c>
      <c r="B40" s="5"/>
      <c r="C40" s="5"/>
      <c r="D40" s="9"/>
      <c r="E40" s="9"/>
      <c r="F40" s="5"/>
    </row>
    <row r="41" spans="1:6" ht="15.75">
      <c r="A41" s="1" t="s">
        <v>48</v>
      </c>
      <c r="B41" s="5"/>
      <c r="C41" s="5"/>
      <c r="D41" s="9"/>
      <c r="E41" s="9"/>
      <c r="F41" s="5"/>
    </row>
    <row r="42" spans="1:6" ht="15.75">
      <c r="A42" s="1" t="s">
        <v>55</v>
      </c>
      <c r="B42" s="5"/>
      <c r="C42" s="5"/>
      <c r="D42" s="9"/>
      <c r="E42" s="9"/>
      <c r="F42" s="5"/>
    </row>
    <row r="43" spans="1:6" ht="15.75">
      <c r="A43" s="3" t="s">
        <v>43</v>
      </c>
      <c r="B43" s="5"/>
      <c r="C43" s="5"/>
      <c r="D43" s="9"/>
      <c r="E43" s="9"/>
      <c r="F43" s="5"/>
    </row>
    <row r="44" spans="1:6" ht="15.75">
      <c r="A44" s="1" t="s">
        <v>14</v>
      </c>
      <c r="B44" s="17">
        <v>1</v>
      </c>
      <c r="C44" s="5"/>
      <c r="D44" s="9">
        <f>C44/B44</f>
        <v>0</v>
      </c>
      <c r="E44" s="9">
        <f>100%-D44</f>
        <v>1</v>
      </c>
      <c r="F44" s="5">
        <v>35</v>
      </c>
    </row>
    <row r="45" spans="1:6" ht="15.75">
      <c r="A45" s="1" t="s">
        <v>83</v>
      </c>
      <c r="B45" s="17"/>
      <c r="C45" s="5"/>
      <c r="D45" s="9"/>
      <c r="E45" s="9"/>
      <c r="F45" s="5"/>
    </row>
    <row r="46" spans="1:6" ht="15.75">
      <c r="A46" s="1" t="s">
        <v>49</v>
      </c>
      <c r="B46" s="5"/>
      <c r="C46" s="5"/>
      <c r="D46" s="9"/>
      <c r="E46" s="9"/>
      <c r="F46" s="39"/>
    </row>
    <row r="47" spans="1:6" ht="15.75">
      <c r="A47" s="1" t="s">
        <v>44</v>
      </c>
      <c r="B47" s="5"/>
      <c r="C47" s="5"/>
      <c r="D47" s="9"/>
      <c r="E47" s="9"/>
      <c r="F47" s="39"/>
    </row>
    <row r="48" spans="1:6" ht="15.75">
      <c r="A48" s="1" t="s">
        <v>45</v>
      </c>
      <c r="B48" s="5"/>
      <c r="C48" s="5"/>
      <c r="D48" s="9"/>
      <c r="E48" s="9"/>
      <c r="F48" s="39"/>
    </row>
    <row r="49" spans="1:6" s="23" customFormat="1" ht="15.75">
      <c r="A49" s="4" t="s">
        <v>35</v>
      </c>
      <c r="B49" s="6">
        <f>SUM(B39:B48)</f>
        <v>1</v>
      </c>
      <c r="C49" s="6">
        <f>SUM(C39:C48)</f>
        <v>0</v>
      </c>
      <c r="D49" s="10">
        <f>C49/B49</f>
        <v>0</v>
      </c>
      <c r="E49" s="10">
        <f>100%-D49</f>
        <v>1</v>
      </c>
      <c r="F49" s="34">
        <v>35</v>
      </c>
    </row>
    <row r="50" spans="1:6" ht="15.75">
      <c r="A50" s="20" t="s">
        <v>66</v>
      </c>
      <c r="B50" s="17"/>
      <c r="C50" s="28"/>
      <c r="D50" s="9"/>
      <c r="E50" s="9"/>
      <c r="F50" s="5"/>
    </row>
    <row r="51" spans="1:6" ht="15.75">
      <c r="A51" s="1" t="s">
        <v>47</v>
      </c>
      <c r="B51" s="17">
        <v>2</v>
      </c>
      <c r="C51" s="28">
        <v>1</v>
      </c>
      <c r="D51" s="9">
        <f>C51/B51</f>
        <v>0.5</v>
      </c>
      <c r="E51" s="9">
        <f>100%-D51</f>
        <v>0.5</v>
      </c>
      <c r="F51" s="5">
        <v>21</v>
      </c>
    </row>
    <row r="52" spans="1:6" ht="15.75">
      <c r="A52" s="1" t="s">
        <v>74</v>
      </c>
      <c r="B52" s="17">
        <v>4</v>
      </c>
      <c r="C52" s="17"/>
      <c r="D52" s="9">
        <f>C52/B52</f>
        <v>0</v>
      </c>
      <c r="E52" s="9">
        <f>100%-D52</f>
        <v>1</v>
      </c>
      <c r="F52" s="5">
        <v>41</v>
      </c>
    </row>
    <row r="53" spans="1:6" ht="15.75">
      <c r="A53" s="13" t="s">
        <v>36</v>
      </c>
      <c r="B53" s="14">
        <f>B49+B38+B35+B25+B19+B12+B52+B50+B51</f>
        <v>49</v>
      </c>
      <c r="C53" s="14">
        <f>C49+C38+C35+C25+C19+C12+C52+C50+C51</f>
        <v>3</v>
      </c>
      <c r="D53" s="15">
        <f>C53/B53</f>
        <v>0.061224489795918366</v>
      </c>
      <c r="E53" s="15">
        <f>100%-D53</f>
        <v>0.9387755102040817</v>
      </c>
      <c r="F53" s="27">
        <v>46</v>
      </c>
    </row>
    <row r="54" spans="1:6" ht="15.75">
      <c r="A54" s="1" t="s">
        <v>37</v>
      </c>
      <c r="B54" s="5">
        <v>1</v>
      </c>
      <c r="C54" s="5"/>
      <c r="D54" s="9">
        <f>C54/B54</f>
        <v>0</v>
      </c>
      <c r="E54" s="9">
        <f>100%-D54</f>
        <v>1</v>
      </c>
      <c r="F54" s="5">
        <v>49</v>
      </c>
    </row>
    <row r="55" spans="1:6" ht="18" customHeight="1">
      <c r="A55" s="1" t="s">
        <v>19</v>
      </c>
      <c r="B55" s="5"/>
      <c r="C55" s="5"/>
      <c r="D55" s="9"/>
      <c r="E55" s="9"/>
      <c r="F55" s="5"/>
    </row>
    <row r="56" spans="1:6" ht="16.5" customHeight="1">
      <c r="A56" s="1" t="s">
        <v>38</v>
      </c>
      <c r="B56" s="5">
        <v>1</v>
      </c>
      <c r="C56" s="5"/>
      <c r="D56" s="9">
        <f>C56/B56</f>
        <v>0</v>
      </c>
      <c r="E56" s="9">
        <f>100%-D56</f>
        <v>1</v>
      </c>
      <c r="F56" s="5">
        <v>68</v>
      </c>
    </row>
    <row r="57" spans="1:6" ht="15.75">
      <c r="A57" s="1" t="s">
        <v>51</v>
      </c>
      <c r="B57" s="5"/>
      <c r="C57" s="5"/>
      <c r="D57" s="9"/>
      <c r="E57" s="9"/>
      <c r="F57" s="5"/>
    </row>
    <row r="58" spans="1:6" ht="15.75">
      <c r="A58" s="1" t="s">
        <v>81</v>
      </c>
      <c r="B58" s="5"/>
      <c r="C58" s="5"/>
      <c r="D58" s="9"/>
      <c r="E58" s="9"/>
      <c r="F58" s="5"/>
    </row>
    <row r="59" spans="1:6" ht="15.75">
      <c r="A59" s="1" t="s">
        <v>57</v>
      </c>
      <c r="B59" s="5"/>
      <c r="C59" s="5"/>
      <c r="D59" s="9"/>
      <c r="E59" s="9"/>
      <c r="F59" s="5"/>
    </row>
    <row r="60" spans="1:6" ht="15.75">
      <c r="A60" s="1" t="s">
        <v>56</v>
      </c>
      <c r="B60" s="5"/>
      <c r="C60" s="5"/>
      <c r="D60" s="9"/>
      <c r="E60" s="9"/>
      <c r="F60" s="5"/>
    </row>
    <row r="61" spans="1:6" ht="15.75">
      <c r="A61" s="1" t="s">
        <v>63</v>
      </c>
      <c r="B61" s="5"/>
      <c r="C61" s="5"/>
      <c r="D61" s="9"/>
      <c r="E61" s="9"/>
      <c r="F61" s="5"/>
    </row>
    <row r="62" spans="1:6" ht="15.75">
      <c r="A62" s="1" t="s">
        <v>64</v>
      </c>
      <c r="B62" s="5"/>
      <c r="C62" s="5"/>
      <c r="D62" s="9"/>
      <c r="E62" s="9"/>
      <c r="F62" s="5"/>
    </row>
    <row r="63" spans="1:6" ht="15.75">
      <c r="A63" s="7" t="s">
        <v>39</v>
      </c>
      <c r="B63" s="8">
        <f>B53+SUM(B54:B62)</f>
        <v>51</v>
      </c>
      <c r="C63" s="8">
        <f>C53+SUM(C54:C62)</f>
        <v>3</v>
      </c>
      <c r="D63" s="16">
        <f>C63/B63</f>
        <v>0.058823529411764705</v>
      </c>
      <c r="E63" s="16">
        <f>100%-D63</f>
        <v>0.9411764705882353</v>
      </c>
      <c r="F63" s="27">
        <v>46</v>
      </c>
    </row>
    <row r="64" spans="1:6" ht="15.75">
      <c r="A64" s="26" t="s">
        <v>75</v>
      </c>
      <c r="B64" s="27">
        <v>46</v>
      </c>
      <c r="C64" s="27" t="s">
        <v>77</v>
      </c>
      <c r="D64" s="24"/>
      <c r="E64" s="25"/>
      <c r="F64" s="5"/>
    </row>
    <row r="65" spans="1:6" ht="15.75">
      <c r="A65" s="20" t="s">
        <v>80</v>
      </c>
      <c r="B65" s="17">
        <v>7</v>
      </c>
      <c r="C65" s="50"/>
      <c r="D65" s="51"/>
      <c r="E65" s="52"/>
      <c r="F65" s="5"/>
    </row>
    <row r="66" spans="1:6" ht="15.75">
      <c r="A66" s="20" t="s">
        <v>78</v>
      </c>
      <c r="B66" s="17">
        <v>82</v>
      </c>
      <c r="C66" s="50"/>
      <c r="D66" s="51"/>
      <c r="E66" s="52"/>
      <c r="F66" s="5"/>
    </row>
    <row r="69" spans="1:2" ht="15.75">
      <c r="A69" s="18" t="s">
        <v>92</v>
      </c>
      <c r="B69" s="38"/>
    </row>
    <row r="70" spans="1:2" ht="15.75">
      <c r="A70" s="18" t="s">
        <v>93</v>
      </c>
      <c r="B70" s="38">
        <v>61</v>
      </c>
    </row>
    <row r="71" spans="1:2" ht="15.75">
      <c r="A71" s="18" t="s">
        <v>94</v>
      </c>
      <c r="B71" s="38">
        <v>30</v>
      </c>
    </row>
    <row r="72" spans="1:2" ht="15.75">
      <c r="A72" s="18" t="s">
        <v>18</v>
      </c>
      <c r="B72" s="45">
        <v>1</v>
      </c>
    </row>
    <row r="73" spans="1:2" ht="15.75">
      <c r="A73" s="18"/>
      <c r="B73" s="38"/>
    </row>
  </sheetData>
  <sheetProtection/>
  <mergeCells count="3">
    <mergeCell ref="A1:E1"/>
    <mergeCell ref="C65:E65"/>
    <mergeCell ref="C66:E6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</cp:lastModifiedBy>
  <cp:lastPrinted>2014-06-26T04:32:51Z</cp:lastPrinted>
  <dcterms:created xsi:type="dcterms:W3CDTF">1996-10-08T23:32:33Z</dcterms:created>
  <dcterms:modified xsi:type="dcterms:W3CDTF">2014-06-27T00:42:57Z</dcterms:modified>
  <cp:category/>
  <cp:version/>
  <cp:contentType/>
  <cp:contentStatus/>
</cp:coreProperties>
</file>